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source\repos\conlang_audio_honing\TestData\"/>
    </mc:Choice>
  </mc:AlternateContent>
  <xr:revisionPtr revIDLastSave="0" documentId="13_ncr:1_{1FC36E6D-F08B-4887-BC03-14E486E9A7DA}" xr6:coauthVersionLast="47" xr6:coauthVersionMax="47" xr10:uidLastSave="{00000000-0000-0000-0000-000000000000}"/>
  <bookViews>
    <workbookView xWindow="5700" yWindow="-13665" windowWidth="28800" windowHeight="11295" firstSheet="3" activeTab="6" xr2:uid="{1543D642-C9C6-4299-A9A4-D6852CCA988B}"/>
  </bookViews>
  <sheets>
    <sheet name="dwarven_post_honing_cluster_cou" sheetId="5" r:id="rId1"/>
    <sheet name="dwarven_post_honing" sheetId="1" r:id="rId2"/>
    <sheet name="dwarven_post_nad_refinement_cnt" sheetId="7" r:id="rId3"/>
    <sheet name="dwarven_post_nad_refinement" sheetId="4" r:id="rId4"/>
    <sheet name="dwarven_pre_honing_cluster_coun" sheetId="6" r:id="rId5"/>
    <sheet name="dwarven_pre_honing" sheetId="2" r:id="rId6"/>
    <sheet name="Summary Data" sheetId="3" r:id="rId7"/>
  </sheets>
  <definedNames>
    <definedName name="_xlnm._FilterDatabase" localSheetId="1" hidden="1">dwarven_post_honing!$A$1:$K$197</definedName>
    <definedName name="_xlnm._FilterDatabase" localSheetId="0" hidden="1">dwarven_post_honing_cluster_cou!$A$1:$B$197</definedName>
    <definedName name="_xlnm._FilterDatabase" localSheetId="3" hidden="1">dwarven_post_nad_refinement!$A$1:$I$181</definedName>
    <definedName name="_xlnm._FilterDatabase" localSheetId="2" hidden="1">dwarven_post_nad_refinement_cnt!$A$1:$B$181</definedName>
    <definedName name="_xlnm._FilterDatabase" localSheetId="5" hidden="1">dwarven_pre_honing!$A$1:$K$197</definedName>
    <definedName name="_xlnm._FilterDatabase" localSheetId="4" hidden="1">dwarven_pre_honing_cluster_coun!$A$1:$B$197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F2" i="3"/>
  <c r="E2" i="3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F3" i="3"/>
  <c r="E3" i="3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4" i="3"/>
  <c r="C4" i="3"/>
  <c r="B4" i="3"/>
  <c r="D3" i="3"/>
  <c r="C3" i="3"/>
  <c r="B3" i="3"/>
  <c r="D2" i="3"/>
  <c r="C2" i="3"/>
  <c r="B2" i="3"/>
  <c r="G2" i="3" l="1"/>
  <c r="G4" i="3"/>
  <c r="G3" i="3"/>
</calcChain>
</file>

<file path=xl/sharedStrings.xml><?xml version="1.0" encoding="utf-8"?>
<sst xmlns="http://schemas.openxmlformats.org/spreadsheetml/2006/main" count="2952" uniqueCount="244">
  <si>
    <t>IPA transcription</t>
  </si>
  <si>
    <t>CV structure</t>
  </si>
  <si>
    <t>NAD(VC)</t>
  </si>
  <si>
    <t>NAD(C1C2)</t>
  </si>
  <si>
    <t>NAD(C2C3)</t>
  </si>
  <si>
    <t>NAD(CV)</t>
  </si>
  <si>
    <t>NAD product</t>
  </si>
  <si>
    <t>Preferred cluster?</t>
  </si>
  <si>
    <t>CCV</t>
  </si>
  <si>
    <t>-</t>
  </si>
  <si>
    <t>No</t>
  </si>
  <si>
    <t>Yes</t>
  </si>
  <si>
    <t>dwV</t>
  </si>
  <si>
    <t>klV</t>
  </si>
  <si>
    <t>CCCV</t>
  </si>
  <si>
    <t>stV</t>
  </si>
  <si>
    <t>Vks</t>
  </si>
  <si>
    <t>VCC</t>
  </si>
  <si>
    <t>Vns</t>
  </si>
  <si>
    <t>VCCC</t>
  </si>
  <si>
    <t>dɹV</t>
  </si>
  <si>
    <t>kɹV</t>
  </si>
  <si>
    <t>spɹV</t>
  </si>
  <si>
    <t>tɹV</t>
  </si>
  <si>
    <t>Vnʤ</t>
  </si>
  <si>
    <t>Vɹmd</t>
  </si>
  <si>
    <t>Vʃt</t>
  </si>
  <si>
    <t>Pre Honing</t>
  </si>
  <si>
    <t>Post Honing</t>
  </si>
  <si>
    <t>Post NAD Refinement</t>
  </si>
  <si>
    <t>VbbV</t>
  </si>
  <si>
    <t>VCCV</t>
  </si>
  <si>
    <t>VbʤV</t>
  </si>
  <si>
    <t>VbɹV</t>
  </si>
  <si>
    <t>VbtV</t>
  </si>
  <si>
    <t>VbwV</t>
  </si>
  <si>
    <t>VdbV</t>
  </si>
  <si>
    <t>VdʤV</t>
  </si>
  <si>
    <t>VdfV</t>
  </si>
  <si>
    <t>VðkV</t>
  </si>
  <si>
    <t>VdmV</t>
  </si>
  <si>
    <t>VdrV</t>
  </si>
  <si>
    <t>VðɹV</t>
  </si>
  <si>
    <t>VdʃV</t>
  </si>
  <si>
    <t>VdtV</t>
  </si>
  <si>
    <t>VdvV</t>
  </si>
  <si>
    <t>VdxV</t>
  </si>
  <si>
    <t>VʤkV</t>
  </si>
  <si>
    <t>VʤrV</t>
  </si>
  <si>
    <t>VʤsV</t>
  </si>
  <si>
    <t>VfdV</t>
  </si>
  <si>
    <t>VffV</t>
  </si>
  <si>
    <t>VfjV</t>
  </si>
  <si>
    <t>VfmV</t>
  </si>
  <si>
    <t>VfpV</t>
  </si>
  <si>
    <t>VfrV</t>
  </si>
  <si>
    <t>VfɹV</t>
  </si>
  <si>
    <t>VfʃV</t>
  </si>
  <si>
    <t>VfʧV</t>
  </si>
  <si>
    <t>VftV</t>
  </si>
  <si>
    <t>VfwV</t>
  </si>
  <si>
    <t>VfxV</t>
  </si>
  <si>
    <t>VhbV</t>
  </si>
  <si>
    <t>VhmV</t>
  </si>
  <si>
    <t>VhrV</t>
  </si>
  <si>
    <t>VhtV</t>
  </si>
  <si>
    <t>VhvV</t>
  </si>
  <si>
    <t>VhwV</t>
  </si>
  <si>
    <t>VjmV</t>
  </si>
  <si>
    <t>VjnV</t>
  </si>
  <si>
    <t>VjʃV</t>
  </si>
  <si>
    <t>VkdV</t>
  </si>
  <si>
    <t>VklV</t>
  </si>
  <si>
    <t>VkmV</t>
  </si>
  <si>
    <t>VknV</t>
  </si>
  <si>
    <t>VkrV</t>
  </si>
  <si>
    <t>VksV</t>
  </si>
  <si>
    <t>VktV</t>
  </si>
  <si>
    <t>VkwV</t>
  </si>
  <si>
    <t>VlbV</t>
  </si>
  <si>
    <t>VldV</t>
  </si>
  <si>
    <t>VlðV</t>
  </si>
  <si>
    <t>VlʤV</t>
  </si>
  <si>
    <t>VlhV</t>
  </si>
  <si>
    <t>VllV</t>
  </si>
  <si>
    <t>VlmV</t>
  </si>
  <si>
    <t>VlnV</t>
  </si>
  <si>
    <t>VlpV</t>
  </si>
  <si>
    <t>VlrV</t>
  </si>
  <si>
    <t>VlɹV</t>
  </si>
  <si>
    <t>VlsʍV</t>
  </si>
  <si>
    <t>VCCCV</t>
  </si>
  <si>
    <t>VlʃV</t>
  </si>
  <si>
    <t>VlzV</t>
  </si>
  <si>
    <t>VlθV</t>
  </si>
  <si>
    <t>VmbV</t>
  </si>
  <si>
    <t>VmfV</t>
  </si>
  <si>
    <t>VmjV</t>
  </si>
  <si>
    <t>VmkV</t>
  </si>
  <si>
    <t>VmmV</t>
  </si>
  <si>
    <t>VmpV</t>
  </si>
  <si>
    <t>VmrV</t>
  </si>
  <si>
    <t>VmʃV</t>
  </si>
  <si>
    <t>VmzV</t>
  </si>
  <si>
    <t>VnbV</t>
  </si>
  <si>
    <t>VndV</t>
  </si>
  <si>
    <t>VnfV</t>
  </si>
  <si>
    <t>VnjV</t>
  </si>
  <si>
    <t>VnlV</t>
  </si>
  <si>
    <t>VnmV</t>
  </si>
  <si>
    <t>VnnV</t>
  </si>
  <si>
    <t>VnɹV</t>
  </si>
  <si>
    <t>VnsV</t>
  </si>
  <si>
    <t>VntV</t>
  </si>
  <si>
    <t>VnvV</t>
  </si>
  <si>
    <t>VnxV</t>
  </si>
  <si>
    <t>Vnz</t>
  </si>
  <si>
    <t>VnzV</t>
  </si>
  <si>
    <t>VnʒV</t>
  </si>
  <si>
    <t>VŋbV</t>
  </si>
  <si>
    <t>VŋdV</t>
  </si>
  <si>
    <t>VŋhV</t>
  </si>
  <si>
    <t>VŋkV</t>
  </si>
  <si>
    <t>VŋlV</t>
  </si>
  <si>
    <t>VŋtV</t>
  </si>
  <si>
    <t>VŋxV</t>
  </si>
  <si>
    <t>VŋzV</t>
  </si>
  <si>
    <t>VŋθV</t>
  </si>
  <si>
    <t>VpjV</t>
  </si>
  <si>
    <t>VpnV</t>
  </si>
  <si>
    <t>VprV</t>
  </si>
  <si>
    <t>VpʧV</t>
  </si>
  <si>
    <t>VptV</t>
  </si>
  <si>
    <t>VpxV</t>
  </si>
  <si>
    <t>VrbV</t>
  </si>
  <si>
    <t>VrfV</t>
  </si>
  <si>
    <t>VrjV</t>
  </si>
  <si>
    <t>VrlV</t>
  </si>
  <si>
    <t>Vrŋ</t>
  </si>
  <si>
    <t>Vrŋr</t>
  </si>
  <si>
    <t>VrŋrmV</t>
  </si>
  <si>
    <t>cluster too big</t>
  </si>
  <si>
    <t>VrŋrV</t>
  </si>
  <si>
    <t>VrŋV</t>
  </si>
  <si>
    <t>VrpV</t>
  </si>
  <si>
    <t>VrsV</t>
  </si>
  <si>
    <t>VrʃV</t>
  </si>
  <si>
    <t>VrʧV</t>
  </si>
  <si>
    <t>VrtV</t>
  </si>
  <si>
    <t>VrvV</t>
  </si>
  <si>
    <t>VrwV</t>
  </si>
  <si>
    <t>VrxV</t>
  </si>
  <si>
    <t>VɹfV</t>
  </si>
  <si>
    <t>VɹkV</t>
  </si>
  <si>
    <t>VɹlV</t>
  </si>
  <si>
    <t>Vɹm</t>
  </si>
  <si>
    <t>VɹmV</t>
  </si>
  <si>
    <t>VɹnV</t>
  </si>
  <si>
    <t>VɹpV</t>
  </si>
  <si>
    <t>Vɹs</t>
  </si>
  <si>
    <t>VɹʧV</t>
  </si>
  <si>
    <t>VɹvV</t>
  </si>
  <si>
    <t>VɹθV</t>
  </si>
  <si>
    <t>VsdV</t>
  </si>
  <si>
    <t>VsjV</t>
  </si>
  <si>
    <t>VskV</t>
  </si>
  <si>
    <t>VsmV</t>
  </si>
  <si>
    <t>VsrV</t>
  </si>
  <si>
    <t>VsʧV</t>
  </si>
  <si>
    <t>VsxV</t>
  </si>
  <si>
    <t>VszV</t>
  </si>
  <si>
    <t>VsθV</t>
  </si>
  <si>
    <t>VʃjV</t>
  </si>
  <si>
    <t>VʃpV</t>
  </si>
  <si>
    <t>VʃtðV</t>
  </si>
  <si>
    <t>VʃʧV</t>
  </si>
  <si>
    <t>VʃtV</t>
  </si>
  <si>
    <t>VʃvV</t>
  </si>
  <si>
    <t>VtbV</t>
  </si>
  <si>
    <t>VtdV</t>
  </si>
  <si>
    <t>VtʤV</t>
  </si>
  <si>
    <t>VthV</t>
  </si>
  <si>
    <t>VtpV</t>
  </si>
  <si>
    <t>VtɹV</t>
  </si>
  <si>
    <t>VʧmV</t>
  </si>
  <si>
    <t>Vʧt</t>
  </si>
  <si>
    <t>VtwV</t>
  </si>
  <si>
    <t>VvbV</t>
  </si>
  <si>
    <t>VvjV</t>
  </si>
  <si>
    <t>VvklV</t>
  </si>
  <si>
    <t>VvlV</t>
  </si>
  <si>
    <t>VvmV</t>
  </si>
  <si>
    <t>VvxV</t>
  </si>
  <si>
    <t>Vvz</t>
  </si>
  <si>
    <t>VwbV</t>
  </si>
  <si>
    <t>VwdV</t>
  </si>
  <si>
    <t>VwʤV</t>
  </si>
  <si>
    <t>VwsV</t>
  </si>
  <si>
    <t>VwtV</t>
  </si>
  <si>
    <t>VwwV</t>
  </si>
  <si>
    <t>VxfV</t>
  </si>
  <si>
    <t>VxhV</t>
  </si>
  <si>
    <t>VxjV</t>
  </si>
  <si>
    <t>VxkV</t>
  </si>
  <si>
    <t>VxsV</t>
  </si>
  <si>
    <t>VxtV</t>
  </si>
  <si>
    <t>VxwV</t>
  </si>
  <si>
    <t>VzkV</t>
  </si>
  <si>
    <t>VzlV</t>
  </si>
  <si>
    <t>VzmV</t>
  </si>
  <si>
    <t>VzɹV</t>
  </si>
  <si>
    <t>VzwV</t>
  </si>
  <si>
    <t>VʒlV</t>
  </si>
  <si>
    <t>VʒnV</t>
  </si>
  <si>
    <t>VθfV</t>
  </si>
  <si>
    <t>VθjV</t>
  </si>
  <si>
    <t>VθmV</t>
  </si>
  <si>
    <t>VdʧV</t>
  </si>
  <si>
    <t>VdwV</t>
  </si>
  <si>
    <t>VʤbV</t>
  </si>
  <si>
    <t>Vlθ</t>
  </si>
  <si>
    <t>VnʧV</t>
  </si>
  <si>
    <t>VŋʧV</t>
  </si>
  <si>
    <t>VrnV</t>
  </si>
  <si>
    <t>VɹbV</t>
  </si>
  <si>
    <t>VʧfV</t>
  </si>
  <si>
    <t>VʧhV</t>
  </si>
  <si>
    <t>VʧjV</t>
  </si>
  <si>
    <t>VʧkV</t>
  </si>
  <si>
    <t>VʧsV</t>
  </si>
  <si>
    <t>VʧtV</t>
  </si>
  <si>
    <t>VʧwV</t>
  </si>
  <si>
    <t>Vtʧ</t>
  </si>
  <si>
    <t>VvʧV</t>
  </si>
  <si>
    <t>Preferred Cluster Count</t>
  </si>
  <si>
    <t>Nonprefered Cluster Count</t>
  </si>
  <si>
    <t>Percent Preferred</t>
  </si>
  <si>
    <t>swV</t>
  </si>
  <si>
    <t>VɹsV</t>
  </si>
  <si>
    <t>VθnV</t>
  </si>
  <si>
    <t>Cluster</t>
  </si>
  <si>
    <t>Count</t>
  </si>
  <si>
    <t>Yes Weight</t>
  </si>
  <si>
    <t>No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</si>
</sst>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22F9-7A62-44A2-ABF7-D8E683DD7942}">
  <dimension ref="A1:B197"/>
  <sheetViews>
    <sheetView workbookViewId="0">
      <pane ySplit="1" topLeftCell="A177" activePane="bottomLeft" state="frozen"/>
      <selection pane="bottomLeft" activeCell="B1" sqref="B1:B197"/>
    </sheetView>
  </sheetViews>
  <sheetFormatPr defaultRowHeight="15" x14ac:dyDescent="0.25"/>
  <sheetData>
    <row r="1" spans="1:2" x14ac:dyDescent="0.25">
      <c r="A1" t="s">
        <v>240</v>
      </c>
      <c r="B1" t="s">
        <v>241</v>
      </c>
    </row>
    <row r="2" spans="1:2" x14ac:dyDescent="0.25">
      <c r="A2" t="s">
        <v>20</v>
      </c>
      <c r="B2">
        <v>4</v>
      </c>
    </row>
    <row r="3" spans="1:2" x14ac:dyDescent="0.25">
      <c r="A3" t="s">
        <v>12</v>
      </c>
      <c r="B3">
        <v>26</v>
      </c>
    </row>
    <row r="4" spans="1:2" x14ac:dyDescent="0.25">
      <c r="A4" t="s">
        <v>13</v>
      </c>
      <c r="B4">
        <v>12</v>
      </c>
    </row>
    <row r="5" spans="1:2" x14ac:dyDescent="0.25">
      <c r="A5" t="s">
        <v>21</v>
      </c>
      <c r="B5">
        <v>2</v>
      </c>
    </row>
    <row r="6" spans="1:2" x14ac:dyDescent="0.25">
      <c r="A6" t="s">
        <v>22</v>
      </c>
      <c r="B6">
        <v>2</v>
      </c>
    </row>
    <row r="7" spans="1:2" x14ac:dyDescent="0.25">
      <c r="A7" t="s">
        <v>15</v>
      </c>
      <c r="B7">
        <v>2</v>
      </c>
    </row>
    <row r="8" spans="1:2" x14ac:dyDescent="0.25">
      <c r="A8" t="s">
        <v>237</v>
      </c>
      <c r="B8">
        <v>2</v>
      </c>
    </row>
    <row r="9" spans="1:2" x14ac:dyDescent="0.25">
      <c r="A9" t="s">
        <v>23</v>
      </c>
      <c r="B9">
        <v>2</v>
      </c>
    </row>
    <row r="10" spans="1:2" x14ac:dyDescent="0.25">
      <c r="A10" t="s">
        <v>30</v>
      </c>
      <c r="B10">
        <v>18</v>
      </c>
    </row>
    <row r="11" spans="1:2" x14ac:dyDescent="0.25">
      <c r="A11" t="s">
        <v>32</v>
      </c>
      <c r="B11">
        <v>6</v>
      </c>
    </row>
    <row r="12" spans="1:2" x14ac:dyDescent="0.25">
      <c r="A12" t="s">
        <v>33</v>
      </c>
      <c r="B12">
        <v>46</v>
      </c>
    </row>
    <row r="13" spans="1:2" x14ac:dyDescent="0.25">
      <c r="A13" t="s">
        <v>34</v>
      </c>
      <c r="B13">
        <v>12</v>
      </c>
    </row>
    <row r="14" spans="1:2" x14ac:dyDescent="0.25">
      <c r="A14" t="s">
        <v>35</v>
      </c>
      <c r="B14">
        <v>12</v>
      </c>
    </row>
    <row r="15" spans="1:2" x14ac:dyDescent="0.25">
      <c r="A15" t="s">
        <v>36</v>
      </c>
      <c r="B15">
        <v>18</v>
      </c>
    </row>
    <row r="16" spans="1:2" x14ac:dyDescent="0.25">
      <c r="A16" t="s">
        <v>219</v>
      </c>
      <c r="B16">
        <v>6</v>
      </c>
    </row>
    <row r="17" spans="1:2" x14ac:dyDescent="0.25">
      <c r="A17" t="s">
        <v>37</v>
      </c>
      <c r="B17">
        <v>34</v>
      </c>
    </row>
    <row r="18" spans="1:2" x14ac:dyDescent="0.25">
      <c r="A18" t="s">
        <v>38</v>
      </c>
      <c r="B18">
        <v>30</v>
      </c>
    </row>
    <row r="19" spans="1:2" x14ac:dyDescent="0.25">
      <c r="A19" t="s">
        <v>47</v>
      </c>
      <c r="B19">
        <v>6</v>
      </c>
    </row>
    <row r="20" spans="1:2" x14ac:dyDescent="0.25">
      <c r="A20" t="s">
        <v>40</v>
      </c>
      <c r="B20">
        <v>6</v>
      </c>
    </row>
    <row r="21" spans="1:2" x14ac:dyDescent="0.25">
      <c r="A21" t="s">
        <v>41</v>
      </c>
      <c r="B21">
        <v>32</v>
      </c>
    </row>
    <row r="22" spans="1:2" x14ac:dyDescent="0.25">
      <c r="A22" t="s">
        <v>42</v>
      </c>
      <c r="B22">
        <v>18</v>
      </c>
    </row>
    <row r="23" spans="1:2" x14ac:dyDescent="0.25">
      <c r="A23" t="s">
        <v>48</v>
      </c>
      <c r="B23">
        <v>14</v>
      </c>
    </row>
    <row r="24" spans="1:2" x14ac:dyDescent="0.25">
      <c r="A24" t="s">
        <v>43</v>
      </c>
      <c r="B24">
        <v>6</v>
      </c>
    </row>
    <row r="25" spans="1:2" x14ac:dyDescent="0.25">
      <c r="A25" t="s">
        <v>44</v>
      </c>
      <c r="B25">
        <v>6</v>
      </c>
    </row>
    <row r="26" spans="1:2" x14ac:dyDescent="0.25">
      <c r="A26" t="s">
        <v>217</v>
      </c>
      <c r="B26">
        <v>24</v>
      </c>
    </row>
    <row r="27" spans="1:2" x14ac:dyDescent="0.25">
      <c r="A27" t="s">
        <v>45</v>
      </c>
      <c r="B27">
        <v>26</v>
      </c>
    </row>
    <row r="28" spans="1:2" x14ac:dyDescent="0.25">
      <c r="A28" t="s">
        <v>218</v>
      </c>
      <c r="B28">
        <v>2</v>
      </c>
    </row>
    <row r="29" spans="1:2" x14ac:dyDescent="0.25">
      <c r="A29" t="s">
        <v>50</v>
      </c>
      <c r="B29">
        <v>6</v>
      </c>
    </row>
    <row r="30" spans="1:2" x14ac:dyDescent="0.25">
      <c r="A30" t="s">
        <v>51</v>
      </c>
      <c r="B30">
        <v>12</v>
      </c>
    </row>
    <row r="31" spans="1:2" x14ac:dyDescent="0.25">
      <c r="A31" t="s">
        <v>52</v>
      </c>
      <c r="B31">
        <v>36</v>
      </c>
    </row>
    <row r="32" spans="1:2" x14ac:dyDescent="0.25">
      <c r="A32" t="s">
        <v>53</v>
      </c>
      <c r="B32">
        <v>8</v>
      </c>
    </row>
    <row r="33" spans="1:2" x14ac:dyDescent="0.25">
      <c r="A33" t="s">
        <v>54</v>
      </c>
      <c r="B33">
        <v>6</v>
      </c>
    </row>
    <row r="34" spans="1:2" x14ac:dyDescent="0.25">
      <c r="A34" t="s">
        <v>55</v>
      </c>
      <c r="B34">
        <v>26</v>
      </c>
    </row>
    <row r="35" spans="1:2" x14ac:dyDescent="0.25">
      <c r="A35" t="s">
        <v>56</v>
      </c>
      <c r="B35">
        <v>52</v>
      </c>
    </row>
    <row r="36" spans="1:2" x14ac:dyDescent="0.25">
      <c r="A36" t="s">
        <v>57</v>
      </c>
      <c r="B36">
        <v>12</v>
      </c>
    </row>
    <row r="37" spans="1:2" x14ac:dyDescent="0.25">
      <c r="A37" t="s">
        <v>59</v>
      </c>
      <c r="B37">
        <v>126</v>
      </c>
    </row>
    <row r="38" spans="1:2" x14ac:dyDescent="0.25">
      <c r="A38" t="s">
        <v>58</v>
      </c>
      <c r="B38">
        <v>36</v>
      </c>
    </row>
    <row r="39" spans="1:2" x14ac:dyDescent="0.25">
      <c r="A39" t="s">
        <v>60</v>
      </c>
      <c r="B39">
        <v>24</v>
      </c>
    </row>
    <row r="40" spans="1:2" x14ac:dyDescent="0.25">
      <c r="A40" t="s">
        <v>62</v>
      </c>
      <c r="B40">
        <v>90</v>
      </c>
    </row>
    <row r="41" spans="1:2" x14ac:dyDescent="0.25">
      <c r="A41" t="s">
        <v>63</v>
      </c>
      <c r="B41">
        <v>20</v>
      </c>
    </row>
    <row r="42" spans="1:2" x14ac:dyDescent="0.25">
      <c r="A42" t="s">
        <v>64</v>
      </c>
      <c r="B42">
        <v>12</v>
      </c>
    </row>
    <row r="43" spans="1:2" x14ac:dyDescent="0.25">
      <c r="A43" t="s">
        <v>65</v>
      </c>
      <c r="B43">
        <v>66</v>
      </c>
    </row>
    <row r="44" spans="1:2" x14ac:dyDescent="0.25">
      <c r="A44" t="s">
        <v>66</v>
      </c>
      <c r="B44">
        <v>18</v>
      </c>
    </row>
    <row r="45" spans="1:2" x14ac:dyDescent="0.25">
      <c r="A45" t="s">
        <v>67</v>
      </c>
      <c r="B45">
        <v>20</v>
      </c>
    </row>
    <row r="46" spans="1:2" x14ac:dyDescent="0.25">
      <c r="A46" t="s">
        <v>68</v>
      </c>
      <c r="B46">
        <v>12</v>
      </c>
    </row>
    <row r="47" spans="1:2" x14ac:dyDescent="0.25">
      <c r="A47" t="s">
        <v>69</v>
      </c>
      <c r="B47">
        <v>14</v>
      </c>
    </row>
    <row r="48" spans="1:2" x14ac:dyDescent="0.25">
      <c r="A48" t="s">
        <v>70</v>
      </c>
      <c r="B48">
        <v>10</v>
      </c>
    </row>
    <row r="49" spans="1:2" x14ac:dyDescent="0.25">
      <c r="A49" t="s">
        <v>71</v>
      </c>
      <c r="B49">
        <v>42</v>
      </c>
    </row>
    <row r="50" spans="1:2" x14ac:dyDescent="0.25">
      <c r="A50" t="s">
        <v>72</v>
      </c>
      <c r="B50">
        <v>84</v>
      </c>
    </row>
    <row r="51" spans="1:2" x14ac:dyDescent="0.25">
      <c r="A51" t="s">
        <v>73</v>
      </c>
      <c r="B51">
        <v>6</v>
      </c>
    </row>
    <row r="52" spans="1:2" x14ac:dyDescent="0.25">
      <c r="A52" t="s">
        <v>74</v>
      </c>
      <c r="B52">
        <v>24</v>
      </c>
    </row>
    <row r="53" spans="1:2" x14ac:dyDescent="0.25">
      <c r="A53" t="s">
        <v>75</v>
      </c>
      <c r="B53">
        <v>24</v>
      </c>
    </row>
    <row r="54" spans="1:2" x14ac:dyDescent="0.25">
      <c r="A54" t="s">
        <v>16</v>
      </c>
      <c r="B54">
        <v>4</v>
      </c>
    </row>
    <row r="55" spans="1:2" x14ac:dyDescent="0.25">
      <c r="A55" t="s">
        <v>76</v>
      </c>
      <c r="B55">
        <v>2</v>
      </c>
    </row>
    <row r="56" spans="1:2" x14ac:dyDescent="0.25">
      <c r="A56" t="s">
        <v>77</v>
      </c>
      <c r="B56">
        <v>64</v>
      </c>
    </row>
    <row r="57" spans="1:2" x14ac:dyDescent="0.25">
      <c r="A57" t="s">
        <v>78</v>
      </c>
      <c r="B57">
        <v>66</v>
      </c>
    </row>
    <row r="58" spans="1:2" x14ac:dyDescent="0.25">
      <c r="A58" t="s">
        <v>79</v>
      </c>
      <c r="B58">
        <v>42</v>
      </c>
    </row>
    <row r="59" spans="1:2" x14ac:dyDescent="0.25">
      <c r="A59" t="s">
        <v>80</v>
      </c>
      <c r="B59">
        <v>42</v>
      </c>
    </row>
    <row r="60" spans="1:2" x14ac:dyDescent="0.25">
      <c r="A60" t="s">
        <v>81</v>
      </c>
      <c r="B60">
        <v>14</v>
      </c>
    </row>
    <row r="61" spans="1:2" x14ac:dyDescent="0.25">
      <c r="A61" t="s">
        <v>82</v>
      </c>
      <c r="B61">
        <v>12</v>
      </c>
    </row>
    <row r="62" spans="1:2" x14ac:dyDescent="0.25">
      <c r="A62" t="s">
        <v>83</v>
      </c>
      <c r="B62">
        <v>12</v>
      </c>
    </row>
    <row r="63" spans="1:2" x14ac:dyDescent="0.25">
      <c r="A63" t="s">
        <v>84</v>
      </c>
      <c r="B63">
        <v>68</v>
      </c>
    </row>
    <row r="64" spans="1:2" x14ac:dyDescent="0.25">
      <c r="A64" t="s">
        <v>85</v>
      </c>
      <c r="B64">
        <v>36</v>
      </c>
    </row>
    <row r="65" spans="1:2" x14ac:dyDescent="0.25">
      <c r="A65" t="s">
        <v>86</v>
      </c>
      <c r="B65">
        <v>34</v>
      </c>
    </row>
    <row r="66" spans="1:2" x14ac:dyDescent="0.25">
      <c r="A66" t="s">
        <v>87</v>
      </c>
      <c r="B66">
        <v>30</v>
      </c>
    </row>
    <row r="67" spans="1:2" x14ac:dyDescent="0.25">
      <c r="A67" t="s">
        <v>88</v>
      </c>
      <c r="B67">
        <v>24</v>
      </c>
    </row>
    <row r="68" spans="1:2" x14ac:dyDescent="0.25">
      <c r="A68" t="s">
        <v>89</v>
      </c>
      <c r="B68">
        <v>18</v>
      </c>
    </row>
    <row r="69" spans="1:2" x14ac:dyDescent="0.25">
      <c r="A69" t="s">
        <v>92</v>
      </c>
      <c r="B69">
        <v>16</v>
      </c>
    </row>
    <row r="70" spans="1:2" x14ac:dyDescent="0.25">
      <c r="A70" t="s">
        <v>90</v>
      </c>
      <c r="B70">
        <v>12</v>
      </c>
    </row>
    <row r="71" spans="1:2" x14ac:dyDescent="0.25">
      <c r="A71" t="s">
        <v>93</v>
      </c>
      <c r="B71">
        <v>12</v>
      </c>
    </row>
    <row r="72" spans="1:2" x14ac:dyDescent="0.25">
      <c r="A72" t="s">
        <v>220</v>
      </c>
      <c r="B72">
        <v>4</v>
      </c>
    </row>
    <row r="73" spans="1:2" x14ac:dyDescent="0.25">
      <c r="A73" t="s">
        <v>94</v>
      </c>
      <c r="B73">
        <v>18</v>
      </c>
    </row>
    <row r="74" spans="1:2" x14ac:dyDescent="0.25">
      <c r="A74" t="s">
        <v>95</v>
      </c>
      <c r="B74">
        <v>84</v>
      </c>
    </row>
    <row r="75" spans="1:2" x14ac:dyDescent="0.25">
      <c r="A75" t="s">
        <v>96</v>
      </c>
      <c r="B75">
        <v>38</v>
      </c>
    </row>
    <row r="76" spans="1:2" x14ac:dyDescent="0.25">
      <c r="A76" t="s">
        <v>97</v>
      </c>
      <c r="B76">
        <v>56</v>
      </c>
    </row>
    <row r="77" spans="1:2" x14ac:dyDescent="0.25">
      <c r="A77" t="s">
        <v>98</v>
      </c>
      <c r="B77">
        <v>114</v>
      </c>
    </row>
    <row r="78" spans="1:2" x14ac:dyDescent="0.25">
      <c r="A78" t="s">
        <v>99</v>
      </c>
      <c r="B78">
        <v>24</v>
      </c>
    </row>
    <row r="79" spans="1:2" x14ac:dyDescent="0.25">
      <c r="A79" t="s">
        <v>100</v>
      </c>
      <c r="B79">
        <v>44</v>
      </c>
    </row>
    <row r="80" spans="1:2" x14ac:dyDescent="0.25">
      <c r="A80" t="s">
        <v>101</v>
      </c>
      <c r="B80">
        <v>12</v>
      </c>
    </row>
    <row r="81" spans="1:2" x14ac:dyDescent="0.25">
      <c r="A81" t="s">
        <v>102</v>
      </c>
      <c r="B81">
        <v>30</v>
      </c>
    </row>
    <row r="82" spans="1:2" x14ac:dyDescent="0.25">
      <c r="A82" t="s">
        <v>103</v>
      </c>
      <c r="B82">
        <v>26</v>
      </c>
    </row>
    <row r="83" spans="1:2" x14ac:dyDescent="0.25">
      <c r="A83" t="s">
        <v>104</v>
      </c>
      <c r="B83">
        <v>30</v>
      </c>
    </row>
    <row r="84" spans="1:2" x14ac:dyDescent="0.25">
      <c r="A84" t="s">
        <v>24</v>
      </c>
      <c r="B84">
        <v>3958</v>
      </c>
    </row>
    <row r="85" spans="1:2" x14ac:dyDescent="0.25">
      <c r="A85" t="s">
        <v>105</v>
      </c>
      <c r="B85">
        <v>138</v>
      </c>
    </row>
    <row r="86" spans="1:2" x14ac:dyDescent="0.25">
      <c r="A86" t="s">
        <v>106</v>
      </c>
      <c r="B86">
        <v>26</v>
      </c>
    </row>
    <row r="87" spans="1:2" x14ac:dyDescent="0.25">
      <c r="A87" t="s">
        <v>107</v>
      </c>
      <c r="B87">
        <v>36</v>
      </c>
    </row>
    <row r="88" spans="1:2" x14ac:dyDescent="0.25">
      <c r="A88" t="s">
        <v>108</v>
      </c>
      <c r="B88">
        <v>30</v>
      </c>
    </row>
    <row r="89" spans="1:2" x14ac:dyDescent="0.25">
      <c r="A89" t="s">
        <v>109</v>
      </c>
      <c r="B89">
        <v>6</v>
      </c>
    </row>
    <row r="90" spans="1:2" x14ac:dyDescent="0.25">
      <c r="A90" t="s">
        <v>110</v>
      </c>
      <c r="B90">
        <v>46</v>
      </c>
    </row>
    <row r="91" spans="1:2" x14ac:dyDescent="0.25">
      <c r="A91" t="s">
        <v>111</v>
      </c>
      <c r="B91">
        <v>18</v>
      </c>
    </row>
    <row r="92" spans="1:2" x14ac:dyDescent="0.25">
      <c r="A92" t="s">
        <v>18</v>
      </c>
      <c r="B92">
        <v>2758</v>
      </c>
    </row>
    <row r="93" spans="1:2" x14ac:dyDescent="0.25">
      <c r="A93" t="s">
        <v>112</v>
      </c>
      <c r="B93">
        <v>2770</v>
      </c>
    </row>
    <row r="94" spans="1:2" x14ac:dyDescent="0.25">
      <c r="A94" t="s">
        <v>113</v>
      </c>
      <c r="B94">
        <v>126</v>
      </c>
    </row>
    <row r="95" spans="1:2" x14ac:dyDescent="0.25">
      <c r="A95" t="s">
        <v>221</v>
      </c>
      <c r="B95">
        <v>36</v>
      </c>
    </row>
    <row r="96" spans="1:2" x14ac:dyDescent="0.25">
      <c r="A96" t="s">
        <v>114</v>
      </c>
      <c r="B96">
        <v>32</v>
      </c>
    </row>
    <row r="97" spans="1:2" x14ac:dyDescent="0.25">
      <c r="A97" t="s">
        <v>116</v>
      </c>
      <c r="B97">
        <v>2</v>
      </c>
    </row>
    <row r="98" spans="1:2" x14ac:dyDescent="0.25">
      <c r="A98" t="s">
        <v>117</v>
      </c>
      <c r="B98">
        <v>36</v>
      </c>
    </row>
    <row r="99" spans="1:2" x14ac:dyDescent="0.25">
      <c r="A99" t="s">
        <v>118</v>
      </c>
      <c r="B99">
        <v>14</v>
      </c>
    </row>
    <row r="100" spans="1:2" x14ac:dyDescent="0.25">
      <c r="A100" t="s">
        <v>119</v>
      </c>
      <c r="B100">
        <v>108</v>
      </c>
    </row>
    <row r="101" spans="1:2" x14ac:dyDescent="0.25">
      <c r="A101" t="s">
        <v>120</v>
      </c>
      <c r="B101">
        <v>44</v>
      </c>
    </row>
    <row r="102" spans="1:2" x14ac:dyDescent="0.25">
      <c r="A102" t="s">
        <v>121</v>
      </c>
      <c r="B102">
        <v>30</v>
      </c>
    </row>
    <row r="103" spans="1:2" x14ac:dyDescent="0.25">
      <c r="A103" t="s">
        <v>122</v>
      </c>
      <c r="B103">
        <v>84</v>
      </c>
    </row>
    <row r="104" spans="1:2" x14ac:dyDescent="0.25">
      <c r="A104" t="s">
        <v>123</v>
      </c>
      <c r="B104">
        <v>18</v>
      </c>
    </row>
    <row r="105" spans="1:2" x14ac:dyDescent="0.25">
      <c r="A105" t="s">
        <v>124</v>
      </c>
      <c r="B105">
        <v>14</v>
      </c>
    </row>
    <row r="106" spans="1:2" x14ac:dyDescent="0.25">
      <c r="A106" t="s">
        <v>222</v>
      </c>
      <c r="B106">
        <v>24</v>
      </c>
    </row>
    <row r="107" spans="1:2" x14ac:dyDescent="0.25">
      <c r="A107" t="s">
        <v>126</v>
      </c>
      <c r="B107">
        <v>32</v>
      </c>
    </row>
    <row r="108" spans="1:2" x14ac:dyDescent="0.25">
      <c r="A108" t="s">
        <v>127</v>
      </c>
      <c r="B108">
        <v>10</v>
      </c>
    </row>
    <row r="109" spans="1:2" x14ac:dyDescent="0.25">
      <c r="A109" t="s">
        <v>128</v>
      </c>
      <c r="B109">
        <v>42</v>
      </c>
    </row>
    <row r="110" spans="1:2" x14ac:dyDescent="0.25">
      <c r="A110" t="s">
        <v>129</v>
      </c>
      <c r="B110">
        <v>30</v>
      </c>
    </row>
    <row r="111" spans="1:2" x14ac:dyDescent="0.25">
      <c r="A111" t="s">
        <v>130</v>
      </c>
      <c r="B111">
        <v>50</v>
      </c>
    </row>
    <row r="112" spans="1:2" x14ac:dyDescent="0.25">
      <c r="A112" t="s">
        <v>132</v>
      </c>
      <c r="B112">
        <v>84</v>
      </c>
    </row>
    <row r="113" spans="1:2" x14ac:dyDescent="0.25">
      <c r="A113" t="s">
        <v>131</v>
      </c>
      <c r="B113">
        <v>30</v>
      </c>
    </row>
    <row r="114" spans="1:2" x14ac:dyDescent="0.25">
      <c r="A114" t="s">
        <v>134</v>
      </c>
      <c r="B114">
        <v>36</v>
      </c>
    </row>
    <row r="115" spans="1:2" x14ac:dyDescent="0.25">
      <c r="A115" t="s">
        <v>224</v>
      </c>
      <c r="B115">
        <v>2</v>
      </c>
    </row>
    <row r="116" spans="1:2" x14ac:dyDescent="0.25">
      <c r="A116" t="s">
        <v>135</v>
      </c>
      <c r="B116">
        <v>8</v>
      </c>
    </row>
    <row r="117" spans="1:2" x14ac:dyDescent="0.25">
      <c r="A117" t="s">
        <v>152</v>
      </c>
      <c r="B117">
        <v>2</v>
      </c>
    </row>
    <row r="118" spans="1:2" x14ac:dyDescent="0.25">
      <c r="A118" t="s">
        <v>136</v>
      </c>
      <c r="B118">
        <v>12</v>
      </c>
    </row>
    <row r="119" spans="1:2" x14ac:dyDescent="0.25">
      <c r="A119" t="s">
        <v>153</v>
      </c>
      <c r="B119">
        <v>6</v>
      </c>
    </row>
    <row r="120" spans="1:2" x14ac:dyDescent="0.25">
      <c r="A120" t="s">
        <v>137</v>
      </c>
      <c r="B120">
        <v>6</v>
      </c>
    </row>
    <row r="121" spans="1:2" x14ac:dyDescent="0.25">
      <c r="A121" t="s">
        <v>154</v>
      </c>
      <c r="B121">
        <v>2</v>
      </c>
    </row>
    <row r="122" spans="1:2" x14ac:dyDescent="0.25">
      <c r="A122" t="s">
        <v>155</v>
      </c>
      <c r="B122">
        <v>2</v>
      </c>
    </row>
    <row r="123" spans="1:2" x14ac:dyDescent="0.25">
      <c r="A123" t="s">
        <v>25</v>
      </c>
      <c r="B123">
        <v>2</v>
      </c>
    </row>
    <row r="124" spans="1:2" x14ac:dyDescent="0.25">
      <c r="A124" t="s">
        <v>156</v>
      </c>
      <c r="B124">
        <v>6</v>
      </c>
    </row>
    <row r="125" spans="1:2" x14ac:dyDescent="0.25">
      <c r="A125" t="s">
        <v>157</v>
      </c>
      <c r="B125">
        <v>26</v>
      </c>
    </row>
    <row r="126" spans="1:2" x14ac:dyDescent="0.25">
      <c r="A126" t="s">
        <v>138</v>
      </c>
      <c r="B126">
        <v>4</v>
      </c>
    </row>
    <row r="127" spans="1:2" x14ac:dyDescent="0.25">
      <c r="A127" t="s">
        <v>139</v>
      </c>
      <c r="B127">
        <v>6</v>
      </c>
    </row>
    <row r="128" spans="1:2" x14ac:dyDescent="0.25">
      <c r="A128" t="s">
        <v>140</v>
      </c>
      <c r="B128">
        <v>12</v>
      </c>
    </row>
    <row r="129" spans="1:2" x14ac:dyDescent="0.25">
      <c r="A129" t="s">
        <v>142</v>
      </c>
      <c r="B129">
        <v>2</v>
      </c>
    </row>
    <row r="130" spans="1:2" x14ac:dyDescent="0.25">
      <c r="A130" t="s">
        <v>143</v>
      </c>
      <c r="B130">
        <v>2</v>
      </c>
    </row>
    <row r="131" spans="1:2" x14ac:dyDescent="0.25">
      <c r="A131" t="s">
        <v>144</v>
      </c>
      <c r="B131">
        <v>14</v>
      </c>
    </row>
    <row r="132" spans="1:2" x14ac:dyDescent="0.25">
      <c r="A132" t="s">
        <v>158</v>
      </c>
      <c r="B132">
        <v>24</v>
      </c>
    </row>
    <row r="133" spans="1:2" x14ac:dyDescent="0.25">
      <c r="A133" t="s">
        <v>159</v>
      </c>
      <c r="B133">
        <v>2</v>
      </c>
    </row>
    <row r="134" spans="1:2" x14ac:dyDescent="0.25">
      <c r="A134" t="s">
        <v>146</v>
      </c>
      <c r="B134">
        <v>64</v>
      </c>
    </row>
    <row r="135" spans="1:2" x14ac:dyDescent="0.25">
      <c r="A135" t="s">
        <v>238</v>
      </c>
      <c r="B135">
        <v>2</v>
      </c>
    </row>
    <row r="136" spans="1:2" x14ac:dyDescent="0.25">
      <c r="A136" t="s">
        <v>148</v>
      </c>
      <c r="B136">
        <v>90</v>
      </c>
    </row>
    <row r="137" spans="1:2" x14ac:dyDescent="0.25">
      <c r="A137" t="s">
        <v>147</v>
      </c>
      <c r="B137">
        <v>24</v>
      </c>
    </row>
    <row r="138" spans="1:2" x14ac:dyDescent="0.25">
      <c r="A138" t="s">
        <v>160</v>
      </c>
      <c r="B138">
        <v>76</v>
      </c>
    </row>
    <row r="139" spans="1:2" x14ac:dyDescent="0.25">
      <c r="A139" t="s">
        <v>149</v>
      </c>
      <c r="B139">
        <v>4</v>
      </c>
    </row>
    <row r="140" spans="1:2" x14ac:dyDescent="0.25">
      <c r="A140" t="s">
        <v>161</v>
      </c>
      <c r="B140">
        <v>12</v>
      </c>
    </row>
    <row r="141" spans="1:2" x14ac:dyDescent="0.25">
      <c r="A141" t="s">
        <v>150</v>
      </c>
      <c r="B141">
        <v>24</v>
      </c>
    </row>
    <row r="142" spans="1:2" x14ac:dyDescent="0.25">
      <c r="A142" t="s">
        <v>162</v>
      </c>
      <c r="B142">
        <v>28</v>
      </c>
    </row>
    <row r="143" spans="1:2" x14ac:dyDescent="0.25">
      <c r="A143" t="s">
        <v>163</v>
      </c>
      <c r="B143">
        <v>36</v>
      </c>
    </row>
    <row r="144" spans="1:2" x14ac:dyDescent="0.25">
      <c r="A144" t="s">
        <v>164</v>
      </c>
      <c r="B144">
        <v>44</v>
      </c>
    </row>
    <row r="145" spans="1:2" x14ac:dyDescent="0.25">
      <c r="A145" t="s">
        <v>172</v>
      </c>
      <c r="B145">
        <v>146</v>
      </c>
    </row>
    <row r="146" spans="1:2" x14ac:dyDescent="0.25">
      <c r="A146" t="s">
        <v>165</v>
      </c>
      <c r="B146">
        <v>56</v>
      </c>
    </row>
    <row r="147" spans="1:2" x14ac:dyDescent="0.25">
      <c r="A147" t="s">
        <v>166</v>
      </c>
      <c r="B147">
        <v>56</v>
      </c>
    </row>
    <row r="148" spans="1:2" x14ac:dyDescent="0.25">
      <c r="A148" t="s">
        <v>173</v>
      </c>
      <c r="B148">
        <v>94</v>
      </c>
    </row>
    <row r="149" spans="1:2" x14ac:dyDescent="0.25">
      <c r="A149" t="s">
        <v>167</v>
      </c>
      <c r="B149">
        <v>78</v>
      </c>
    </row>
    <row r="150" spans="1:2" x14ac:dyDescent="0.25">
      <c r="A150" t="s">
        <v>26</v>
      </c>
      <c r="B150">
        <v>48</v>
      </c>
    </row>
    <row r="151" spans="1:2" x14ac:dyDescent="0.25">
      <c r="A151" t="s">
        <v>174</v>
      </c>
      <c r="B151">
        <v>6</v>
      </c>
    </row>
    <row r="152" spans="1:2" x14ac:dyDescent="0.25">
      <c r="A152" t="s">
        <v>168</v>
      </c>
      <c r="B152">
        <v>32</v>
      </c>
    </row>
    <row r="153" spans="1:2" x14ac:dyDescent="0.25">
      <c r="A153" t="s">
        <v>176</v>
      </c>
      <c r="B153">
        <v>66</v>
      </c>
    </row>
    <row r="154" spans="1:2" x14ac:dyDescent="0.25">
      <c r="A154" t="s">
        <v>175</v>
      </c>
      <c r="B154">
        <v>16</v>
      </c>
    </row>
    <row r="155" spans="1:2" x14ac:dyDescent="0.25">
      <c r="A155" t="s">
        <v>177</v>
      </c>
      <c r="B155">
        <v>20</v>
      </c>
    </row>
    <row r="156" spans="1:2" x14ac:dyDescent="0.25">
      <c r="A156" t="s">
        <v>170</v>
      </c>
      <c r="B156">
        <v>18</v>
      </c>
    </row>
    <row r="157" spans="1:2" x14ac:dyDescent="0.25">
      <c r="A157" t="s">
        <v>171</v>
      </c>
      <c r="B157">
        <v>8</v>
      </c>
    </row>
    <row r="158" spans="1:2" x14ac:dyDescent="0.25">
      <c r="A158" t="s">
        <v>178</v>
      </c>
      <c r="B158">
        <v>12</v>
      </c>
    </row>
    <row r="159" spans="1:2" x14ac:dyDescent="0.25">
      <c r="A159" t="s">
        <v>179</v>
      </c>
      <c r="B159">
        <v>2</v>
      </c>
    </row>
    <row r="160" spans="1:2" x14ac:dyDescent="0.25">
      <c r="A160" t="s">
        <v>180</v>
      </c>
      <c r="B160">
        <v>20</v>
      </c>
    </row>
    <row r="161" spans="1:2" x14ac:dyDescent="0.25">
      <c r="A161" t="s">
        <v>225</v>
      </c>
      <c r="B161">
        <v>18</v>
      </c>
    </row>
    <row r="162" spans="1:2" x14ac:dyDescent="0.25">
      <c r="A162" t="s">
        <v>181</v>
      </c>
      <c r="B162">
        <v>12</v>
      </c>
    </row>
    <row r="163" spans="1:2" x14ac:dyDescent="0.25">
      <c r="A163" t="s">
        <v>226</v>
      </c>
      <c r="B163">
        <v>10</v>
      </c>
    </row>
    <row r="164" spans="1:2" x14ac:dyDescent="0.25">
      <c r="A164" t="s">
        <v>227</v>
      </c>
      <c r="B164">
        <v>102</v>
      </c>
    </row>
    <row r="165" spans="1:2" x14ac:dyDescent="0.25">
      <c r="A165" t="s">
        <v>228</v>
      </c>
      <c r="B165">
        <v>42</v>
      </c>
    </row>
    <row r="166" spans="1:2" x14ac:dyDescent="0.25">
      <c r="A166" t="s">
        <v>184</v>
      </c>
      <c r="B166">
        <v>24</v>
      </c>
    </row>
    <row r="167" spans="1:2" x14ac:dyDescent="0.25">
      <c r="A167" t="s">
        <v>182</v>
      </c>
      <c r="B167">
        <v>18</v>
      </c>
    </row>
    <row r="168" spans="1:2" x14ac:dyDescent="0.25">
      <c r="A168" t="s">
        <v>183</v>
      </c>
      <c r="B168">
        <v>24</v>
      </c>
    </row>
    <row r="169" spans="1:2" x14ac:dyDescent="0.25">
      <c r="A169" t="s">
        <v>229</v>
      </c>
      <c r="B169">
        <v>18</v>
      </c>
    </row>
    <row r="170" spans="1:2" x14ac:dyDescent="0.25">
      <c r="A170" t="s">
        <v>232</v>
      </c>
      <c r="B170">
        <v>4</v>
      </c>
    </row>
    <row r="171" spans="1:2" x14ac:dyDescent="0.25">
      <c r="A171" t="s">
        <v>185</v>
      </c>
      <c r="B171">
        <v>2</v>
      </c>
    </row>
    <row r="172" spans="1:2" x14ac:dyDescent="0.25">
      <c r="A172" t="s">
        <v>230</v>
      </c>
      <c r="B172">
        <v>42</v>
      </c>
    </row>
    <row r="173" spans="1:2" x14ac:dyDescent="0.25">
      <c r="A173" t="s">
        <v>186</v>
      </c>
      <c r="B173">
        <v>42</v>
      </c>
    </row>
    <row r="174" spans="1:2" x14ac:dyDescent="0.25">
      <c r="A174" t="s">
        <v>231</v>
      </c>
      <c r="B174">
        <v>26</v>
      </c>
    </row>
    <row r="175" spans="1:2" x14ac:dyDescent="0.25">
      <c r="A175" t="s">
        <v>187</v>
      </c>
      <c r="B175">
        <v>12</v>
      </c>
    </row>
    <row r="176" spans="1:2" x14ac:dyDescent="0.25">
      <c r="A176" t="s">
        <v>188</v>
      </c>
      <c r="B176">
        <v>14</v>
      </c>
    </row>
    <row r="177" spans="1:2" x14ac:dyDescent="0.25">
      <c r="A177" t="s">
        <v>189</v>
      </c>
      <c r="B177">
        <v>6</v>
      </c>
    </row>
    <row r="178" spans="1:2" x14ac:dyDescent="0.25">
      <c r="A178" t="s">
        <v>190</v>
      </c>
      <c r="B178">
        <v>74</v>
      </c>
    </row>
    <row r="179" spans="1:2" x14ac:dyDescent="0.25">
      <c r="A179" t="s">
        <v>191</v>
      </c>
      <c r="B179">
        <v>12</v>
      </c>
    </row>
    <row r="180" spans="1:2" x14ac:dyDescent="0.25">
      <c r="A180" t="s">
        <v>233</v>
      </c>
      <c r="B180">
        <v>12</v>
      </c>
    </row>
    <row r="181" spans="1:2" x14ac:dyDescent="0.25">
      <c r="A181" t="s">
        <v>193</v>
      </c>
      <c r="B181">
        <v>2</v>
      </c>
    </row>
    <row r="182" spans="1:2" x14ac:dyDescent="0.25">
      <c r="A182" t="s">
        <v>194</v>
      </c>
      <c r="B182">
        <v>14</v>
      </c>
    </row>
    <row r="183" spans="1:2" x14ac:dyDescent="0.25">
      <c r="A183" t="s">
        <v>195</v>
      </c>
      <c r="B183">
        <v>6</v>
      </c>
    </row>
    <row r="184" spans="1:2" x14ac:dyDescent="0.25">
      <c r="A184" t="s">
        <v>196</v>
      </c>
      <c r="B184">
        <v>8</v>
      </c>
    </row>
    <row r="185" spans="1:2" x14ac:dyDescent="0.25">
      <c r="A185" t="s">
        <v>197</v>
      </c>
      <c r="B185">
        <v>34</v>
      </c>
    </row>
    <row r="186" spans="1:2" x14ac:dyDescent="0.25">
      <c r="A186" t="s">
        <v>198</v>
      </c>
      <c r="B186">
        <v>36</v>
      </c>
    </row>
    <row r="187" spans="1:2" x14ac:dyDescent="0.25">
      <c r="A187" t="s">
        <v>199</v>
      </c>
      <c r="B187">
        <v>4</v>
      </c>
    </row>
    <row r="188" spans="1:2" x14ac:dyDescent="0.25">
      <c r="A188" t="s">
        <v>207</v>
      </c>
      <c r="B188">
        <v>42</v>
      </c>
    </row>
    <row r="189" spans="1:2" x14ac:dyDescent="0.25">
      <c r="A189" t="s">
        <v>208</v>
      </c>
      <c r="B189">
        <v>20</v>
      </c>
    </row>
    <row r="190" spans="1:2" x14ac:dyDescent="0.25">
      <c r="A190" t="s">
        <v>209</v>
      </c>
      <c r="B190">
        <v>26</v>
      </c>
    </row>
    <row r="191" spans="1:2" x14ac:dyDescent="0.25">
      <c r="A191" t="s">
        <v>210</v>
      </c>
      <c r="B191">
        <v>20</v>
      </c>
    </row>
    <row r="192" spans="1:2" x14ac:dyDescent="0.25">
      <c r="A192" t="s">
        <v>211</v>
      </c>
      <c r="B192">
        <v>12</v>
      </c>
    </row>
    <row r="193" spans="1:2" x14ac:dyDescent="0.25">
      <c r="A193" t="s">
        <v>212</v>
      </c>
      <c r="B193">
        <v>24</v>
      </c>
    </row>
    <row r="194" spans="1:2" x14ac:dyDescent="0.25">
      <c r="A194" t="s">
        <v>213</v>
      </c>
      <c r="B194">
        <v>8</v>
      </c>
    </row>
    <row r="195" spans="1:2" x14ac:dyDescent="0.25">
      <c r="A195" t="s">
        <v>214</v>
      </c>
      <c r="B195">
        <v>12</v>
      </c>
    </row>
    <row r="196" spans="1:2" x14ac:dyDescent="0.25">
      <c r="A196" t="s">
        <v>215</v>
      </c>
      <c r="B196">
        <v>12</v>
      </c>
    </row>
    <row r="197" spans="1:2" x14ac:dyDescent="0.25">
      <c r="A197" t="s">
        <v>216</v>
      </c>
      <c r="B197">
        <v>48</v>
      </c>
    </row>
  </sheetData>
  <autoFilter ref="A1:B197" xr:uid="{B61D22F9-7A62-44A2-ABF7-D8E683DD7942}">
    <sortState xmlns:xlrd2="http://schemas.microsoft.com/office/spreadsheetml/2017/richdata2" ref="A2:B197">
      <sortCondition ref="A1:A1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82CD-BC4C-41DF-A60F-5C009A524FE1}">
  <dimension ref="A1:K197"/>
  <sheetViews>
    <sheetView workbookViewId="0">
      <pane ySplit="1" topLeftCell="A177" activePane="bottomLeft" state="frozen"/>
      <selection pane="bottomLeft" activeCell="J1" sqref="J1:K197"/>
    </sheetView>
  </sheetViews>
  <sheetFormatPr defaultRowHeight="15" x14ac:dyDescent="0.25"/>
  <cols>
    <col min="1" max="1" width="15.85546875" bestFit="1" customWidth="1"/>
    <col min="2" max="2" width="18.42578125" bestFit="1" customWidth="1"/>
    <col min="3" max="3" width="13.140625" customWidth="1"/>
    <col min="4" max="4" width="15.85546875" customWidth="1"/>
    <col min="5" max="5" width="14.42578125" customWidth="1"/>
    <col min="6" max="6" width="13.85546875" customWidth="1"/>
    <col min="7" max="7" width="16.42578125" customWidth="1"/>
    <col min="8" max="8" width="16.5703125" bestFit="1" customWidth="1"/>
    <col min="10" max="10" width="11.140625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241</v>
      </c>
      <c r="J1" t="s">
        <v>242</v>
      </c>
      <c r="K1" t="s">
        <v>243</v>
      </c>
    </row>
    <row r="2" spans="1:11" x14ac:dyDescent="0.25">
      <c r="A2" s="1" t="s">
        <v>20</v>
      </c>
      <c r="B2" t="s">
        <v>8</v>
      </c>
      <c r="C2" t="s">
        <v>9</v>
      </c>
      <c r="D2">
        <v>4.3</v>
      </c>
      <c r="E2" t="s">
        <v>9</v>
      </c>
      <c r="F2">
        <v>2</v>
      </c>
      <c r="G2">
        <v>2.2999999999999998</v>
      </c>
      <c r="H2" t="s">
        <v>11</v>
      </c>
      <c r="I2">
        <v>4</v>
      </c>
      <c r="J2">
        <f>IF((H2="Yes"),I2,0)</f>
        <v>4</v>
      </c>
      <c r="K2">
        <f>IF((H2="No"),I2,0)</f>
        <v>0</v>
      </c>
    </row>
    <row r="3" spans="1:11" x14ac:dyDescent="0.25">
      <c r="A3" s="1" t="s">
        <v>12</v>
      </c>
      <c r="B3" t="s">
        <v>8</v>
      </c>
      <c r="C3" t="s">
        <v>9</v>
      </c>
      <c r="D3">
        <v>5.05</v>
      </c>
      <c r="E3" t="s">
        <v>9</v>
      </c>
      <c r="F3">
        <v>1</v>
      </c>
      <c r="G3">
        <v>4.05</v>
      </c>
      <c r="H3" t="s">
        <v>11</v>
      </c>
      <c r="I3">
        <v>26</v>
      </c>
      <c r="J3">
        <f t="shared" ref="J3:J66" si="0">IF((H3="Yes"),I3,0)</f>
        <v>26</v>
      </c>
      <c r="K3">
        <f t="shared" ref="K3:K66" si="1">IF((H3="No"),I3,0)</f>
        <v>0</v>
      </c>
    </row>
    <row r="4" spans="1:11" x14ac:dyDescent="0.25">
      <c r="A4" s="1" t="s">
        <v>13</v>
      </c>
      <c r="B4" t="s">
        <v>8</v>
      </c>
      <c r="C4" t="s">
        <v>9</v>
      </c>
      <c r="D4">
        <v>4.7</v>
      </c>
      <c r="E4" t="s">
        <v>9</v>
      </c>
      <c r="F4">
        <v>2.5</v>
      </c>
      <c r="G4">
        <v>2.2000000000000002</v>
      </c>
      <c r="H4" t="s">
        <v>11</v>
      </c>
      <c r="I4">
        <v>12</v>
      </c>
      <c r="J4">
        <f t="shared" si="0"/>
        <v>12</v>
      </c>
      <c r="K4">
        <f t="shared" si="1"/>
        <v>0</v>
      </c>
    </row>
    <row r="5" spans="1:11" x14ac:dyDescent="0.25">
      <c r="A5" s="1" t="s">
        <v>21</v>
      </c>
      <c r="B5" t="s">
        <v>8</v>
      </c>
      <c r="C5" t="s">
        <v>9</v>
      </c>
      <c r="D5">
        <v>4.9000000000000004</v>
      </c>
      <c r="E5" t="s">
        <v>9</v>
      </c>
      <c r="F5">
        <v>2</v>
      </c>
      <c r="G5">
        <v>2.9</v>
      </c>
      <c r="H5" t="s">
        <v>11</v>
      </c>
      <c r="I5">
        <v>2</v>
      </c>
      <c r="J5">
        <f t="shared" si="0"/>
        <v>2</v>
      </c>
      <c r="K5">
        <f t="shared" si="1"/>
        <v>0</v>
      </c>
    </row>
    <row r="6" spans="1:11" x14ac:dyDescent="0.25">
      <c r="A6" s="1" t="s">
        <v>22</v>
      </c>
      <c r="B6" t="s">
        <v>14</v>
      </c>
      <c r="C6" t="s">
        <v>9</v>
      </c>
      <c r="D6">
        <v>2.2999999999999998</v>
      </c>
      <c r="E6">
        <v>5.6</v>
      </c>
      <c r="F6">
        <v>2</v>
      </c>
      <c r="G6">
        <v>3.45</v>
      </c>
      <c r="H6" t="s">
        <v>11</v>
      </c>
      <c r="I6">
        <v>2</v>
      </c>
      <c r="J6">
        <f t="shared" si="0"/>
        <v>2</v>
      </c>
      <c r="K6">
        <f t="shared" si="1"/>
        <v>0</v>
      </c>
    </row>
    <row r="7" spans="1:11" x14ac:dyDescent="0.25">
      <c r="A7" s="1" t="s">
        <v>15</v>
      </c>
      <c r="B7" t="s">
        <v>8</v>
      </c>
      <c r="C7" t="s">
        <v>9</v>
      </c>
      <c r="D7">
        <v>1</v>
      </c>
      <c r="E7" t="s">
        <v>9</v>
      </c>
      <c r="F7">
        <v>6</v>
      </c>
      <c r="G7">
        <v>-5</v>
      </c>
      <c r="H7" t="s">
        <v>10</v>
      </c>
      <c r="I7">
        <v>2</v>
      </c>
      <c r="J7">
        <f t="shared" si="0"/>
        <v>0</v>
      </c>
      <c r="K7">
        <f t="shared" si="1"/>
        <v>2</v>
      </c>
    </row>
    <row r="8" spans="1:11" x14ac:dyDescent="0.25">
      <c r="A8" s="1" t="s">
        <v>23</v>
      </c>
      <c r="B8" t="s">
        <v>8</v>
      </c>
      <c r="C8" t="s">
        <v>9</v>
      </c>
      <c r="D8">
        <v>4.3</v>
      </c>
      <c r="E8" t="s">
        <v>9</v>
      </c>
      <c r="F8">
        <v>2</v>
      </c>
      <c r="G8">
        <v>2.2999999999999998</v>
      </c>
      <c r="H8" t="s">
        <v>11</v>
      </c>
      <c r="I8">
        <v>2</v>
      </c>
      <c r="J8">
        <f t="shared" si="0"/>
        <v>2</v>
      </c>
      <c r="K8">
        <f t="shared" si="1"/>
        <v>0</v>
      </c>
    </row>
    <row r="9" spans="1:11" x14ac:dyDescent="0.25">
      <c r="A9" s="1" t="s">
        <v>30</v>
      </c>
      <c r="B9" t="s">
        <v>31</v>
      </c>
      <c r="C9">
        <v>6</v>
      </c>
      <c r="D9">
        <v>0</v>
      </c>
      <c r="E9" t="s">
        <v>9</v>
      </c>
      <c r="F9">
        <v>6</v>
      </c>
      <c r="G9">
        <v>6</v>
      </c>
      <c r="H9" t="s">
        <v>10</v>
      </c>
      <c r="I9">
        <v>2</v>
      </c>
      <c r="J9">
        <f t="shared" si="0"/>
        <v>0</v>
      </c>
      <c r="K9">
        <f t="shared" si="1"/>
        <v>2</v>
      </c>
    </row>
    <row r="10" spans="1:11" x14ac:dyDescent="0.25">
      <c r="A10" s="1" t="s">
        <v>32</v>
      </c>
      <c r="B10" t="s">
        <v>31</v>
      </c>
      <c r="C10">
        <v>6</v>
      </c>
      <c r="D10">
        <v>2.1</v>
      </c>
      <c r="E10" t="s">
        <v>9</v>
      </c>
      <c r="F10">
        <v>5.5</v>
      </c>
      <c r="G10">
        <v>3.65</v>
      </c>
      <c r="H10" t="s">
        <v>11</v>
      </c>
      <c r="I10">
        <v>18</v>
      </c>
      <c r="J10">
        <f t="shared" si="0"/>
        <v>18</v>
      </c>
      <c r="K10">
        <f t="shared" si="1"/>
        <v>0</v>
      </c>
    </row>
    <row r="11" spans="1:11" x14ac:dyDescent="0.25">
      <c r="A11" s="1" t="s">
        <v>33</v>
      </c>
      <c r="B11" t="s">
        <v>31</v>
      </c>
      <c r="C11">
        <v>6</v>
      </c>
      <c r="D11">
        <v>5.6</v>
      </c>
      <c r="E11" t="s">
        <v>9</v>
      </c>
      <c r="F11">
        <v>2</v>
      </c>
      <c r="G11">
        <v>-1.6</v>
      </c>
      <c r="H11" t="s">
        <v>10</v>
      </c>
      <c r="I11">
        <v>6</v>
      </c>
      <c r="J11">
        <f t="shared" si="0"/>
        <v>0</v>
      </c>
      <c r="K11">
        <f t="shared" si="1"/>
        <v>6</v>
      </c>
    </row>
    <row r="12" spans="1:11" x14ac:dyDescent="0.25">
      <c r="A12" s="1" t="s">
        <v>34</v>
      </c>
      <c r="B12" t="s">
        <v>31</v>
      </c>
      <c r="C12">
        <v>6</v>
      </c>
      <c r="D12">
        <v>1.3</v>
      </c>
      <c r="E12" t="s">
        <v>9</v>
      </c>
      <c r="F12">
        <v>6</v>
      </c>
      <c r="G12">
        <v>4.7</v>
      </c>
      <c r="H12" t="s">
        <v>11</v>
      </c>
      <c r="I12">
        <v>46</v>
      </c>
      <c r="J12">
        <f t="shared" si="0"/>
        <v>46</v>
      </c>
      <c r="K12">
        <f t="shared" si="1"/>
        <v>0</v>
      </c>
    </row>
    <row r="13" spans="1:11" x14ac:dyDescent="0.25">
      <c r="A13" s="1" t="s">
        <v>35</v>
      </c>
      <c r="B13" t="s">
        <v>31</v>
      </c>
      <c r="C13">
        <v>6</v>
      </c>
      <c r="D13">
        <v>6.25</v>
      </c>
      <c r="E13" t="s">
        <v>9</v>
      </c>
      <c r="F13">
        <v>1</v>
      </c>
      <c r="G13">
        <v>-2.75</v>
      </c>
      <c r="H13" t="s">
        <v>10</v>
      </c>
      <c r="I13">
        <v>12</v>
      </c>
      <c r="J13">
        <f t="shared" si="0"/>
        <v>0</v>
      </c>
      <c r="K13">
        <f t="shared" si="1"/>
        <v>12</v>
      </c>
    </row>
    <row r="14" spans="1:11" x14ac:dyDescent="0.25">
      <c r="A14" s="1" t="s">
        <v>36</v>
      </c>
      <c r="B14" t="s">
        <v>31</v>
      </c>
      <c r="C14">
        <v>6</v>
      </c>
      <c r="D14">
        <v>1.3</v>
      </c>
      <c r="E14" t="s">
        <v>9</v>
      </c>
      <c r="F14">
        <v>6</v>
      </c>
      <c r="G14">
        <v>4.7</v>
      </c>
      <c r="H14" t="s">
        <v>11</v>
      </c>
      <c r="I14">
        <v>12</v>
      </c>
      <c r="J14">
        <f t="shared" si="0"/>
        <v>12</v>
      </c>
      <c r="K14">
        <f t="shared" si="1"/>
        <v>0</v>
      </c>
    </row>
    <row r="15" spans="1:11" x14ac:dyDescent="0.25">
      <c r="A15" s="1" t="s">
        <v>219</v>
      </c>
      <c r="B15" t="s">
        <v>31</v>
      </c>
      <c r="C15">
        <v>5.5</v>
      </c>
      <c r="D15">
        <v>2.1</v>
      </c>
      <c r="E15" t="s">
        <v>9</v>
      </c>
      <c r="F15">
        <v>6</v>
      </c>
      <c r="G15">
        <v>3.65</v>
      </c>
      <c r="H15" t="s">
        <v>11</v>
      </c>
      <c r="I15">
        <v>18</v>
      </c>
      <c r="J15">
        <f t="shared" si="0"/>
        <v>18</v>
      </c>
      <c r="K15">
        <f t="shared" si="1"/>
        <v>0</v>
      </c>
    </row>
    <row r="16" spans="1:11" x14ac:dyDescent="0.25">
      <c r="A16" s="1" t="s">
        <v>37</v>
      </c>
      <c r="B16" t="s">
        <v>31</v>
      </c>
      <c r="C16">
        <v>6</v>
      </c>
      <c r="D16">
        <v>0.8</v>
      </c>
      <c r="E16" t="s">
        <v>9</v>
      </c>
      <c r="F16">
        <v>5.5</v>
      </c>
      <c r="G16">
        <v>4.95</v>
      </c>
      <c r="H16" t="s">
        <v>11</v>
      </c>
      <c r="I16">
        <v>6</v>
      </c>
      <c r="J16">
        <f t="shared" si="0"/>
        <v>6</v>
      </c>
      <c r="K16">
        <f t="shared" si="1"/>
        <v>0</v>
      </c>
    </row>
    <row r="17" spans="1:11" x14ac:dyDescent="0.25">
      <c r="A17" s="1" t="s">
        <v>38</v>
      </c>
      <c r="B17" t="s">
        <v>31</v>
      </c>
      <c r="C17">
        <v>6</v>
      </c>
      <c r="D17">
        <v>1.8</v>
      </c>
      <c r="E17" t="s">
        <v>9</v>
      </c>
      <c r="F17">
        <v>5</v>
      </c>
      <c r="G17">
        <v>3.7</v>
      </c>
      <c r="H17" t="s">
        <v>11</v>
      </c>
      <c r="I17">
        <v>34</v>
      </c>
      <c r="J17">
        <f t="shared" si="0"/>
        <v>34</v>
      </c>
      <c r="K17">
        <f t="shared" si="1"/>
        <v>0</v>
      </c>
    </row>
    <row r="18" spans="1:11" x14ac:dyDescent="0.25">
      <c r="A18" s="1" t="s">
        <v>47</v>
      </c>
      <c r="B18" t="s">
        <v>31</v>
      </c>
      <c r="C18">
        <v>5.5</v>
      </c>
      <c r="D18">
        <v>1.4</v>
      </c>
      <c r="E18" t="s">
        <v>9</v>
      </c>
      <c r="F18">
        <v>6</v>
      </c>
      <c r="G18">
        <v>4.3499999999999996</v>
      </c>
      <c r="H18" t="s">
        <v>11</v>
      </c>
      <c r="I18">
        <v>30</v>
      </c>
      <c r="J18">
        <f t="shared" si="0"/>
        <v>30</v>
      </c>
      <c r="K18">
        <f t="shared" si="1"/>
        <v>0</v>
      </c>
    </row>
    <row r="19" spans="1:11" x14ac:dyDescent="0.25">
      <c r="A19" s="1" t="s">
        <v>40</v>
      </c>
      <c r="B19" t="s">
        <v>31</v>
      </c>
      <c r="C19">
        <v>6</v>
      </c>
      <c r="D19">
        <v>4.3</v>
      </c>
      <c r="E19" t="s">
        <v>9</v>
      </c>
      <c r="F19">
        <v>3</v>
      </c>
      <c r="G19">
        <v>0.2</v>
      </c>
      <c r="H19" t="s">
        <v>10</v>
      </c>
      <c r="I19">
        <v>6</v>
      </c>
      <c r="J19">
        <f t="shared" si="0"/>
        <v>0</v>
      </c>
      <c r="K19">
        <f t="shared" si="1"/>
        <v>6</v>
      </c>
    </row>
    <row r="20" spans="1:11" x14ac:dyDescent="0.25">
      <c r="A20" s="1" t="s">
        <v>41</v>
      </c>
      <c r="B20" t="s">
        <v>31</v>
      </c>
      <c r="C20">
        <v>6</v>
      </c>
      <c r="D20">
        <v>4.5</v>
      </c>
      <c r="E20" t="s">
        <v>9</v>
      </c>
      <c r="F20">
        <v>1.5</v>
      </c>
      <c r="G20">
        <v>-0.75</v>
      </c>
      <c r="H20" t="s">
        <v>10</v>
      </c>
      <c r="I20">
        <v>6</v>
      </c>
      <c r="J20">
        <f t="shared" si="0"/>
        <v>0</v>
      </c>
      <c r="K20">
        <f t="shared" si="1"/>
        <v>6</v>
      </c>
    </row>
    <row r="21" spans="1:11" x14ac:dyDescent="0.25">
      <c r="A21" s="1" t="s">
        <v>42</v>
      </c>
      <c r="B21" t="s">
        <v>31</v>
      </c>
      <c r="C21">
        <v>5</v>
      </c>
      <c r="D21">
        <v>3.6</v>
      </c>
      <c r="E21" t="s">
        <v>9</v>
      </c>
      <c r="F21">
        <v>2</v>
      </c>
      <c r="G21">
        <v>-0.1</v>
      </c>
      <c r="H21" t="s">
        <v>10</v>
      </c>
      <c r="I21">
        <v>32</v>
      </c>
      <c r="J21">
        <f t="shared" si="0"/>
        <v>0</v>
      </c>
      <c r="K21">
        <f t="shared" si="1"/>
        <v>32</v>
      </c>
    </row>
    <row r="22" spans="1:11" x14ac:dyDescent="0.25">
      <c r="A22" s="1" t="s">
        <v>48</v>
      </c>
      <c r="B22" t="s">
        <v>31</v>
      </c>
      <c r="C22">
        <v>5.5</v>
      </c>
      <c r="D22">
        <v>4.3</v>
      </c>
      <c r="E22" t="s">
        <v>9</v>
      </c>
      <c r="F22">
        <v>1.5</v>
      </c>
      <c r="G22">
        <v>-0.8</v>
      </c>
      <c r="H22" t="s">
        <v>10</v>
      </c>
      <c r="I22">
        <v>18</v>
      </c>
      <c r="J22">
        <f t="shared" si="0"/>
        <v>0</v>
      </c>
      <c r="K22">
        <f t="shared" si="1"/>
        <v>18</v>
      </c>
    </row>
    <row r="23" spans="1:11" x14ac:dyDescent="0.25">
      <c r="A23" s="1" t="s">
        <v>43</v>
      </c>
      <c r="B23" t="s">
        <v>31</v>
      </c>
      <c r="C23">
        <v>6</v>
      </c>
      <c r="D23">
        <v>1.3</v>
      </c>
      <c r="E23" t="s">
        <v>9</v>
      </c>
      <c r="F23">
        <v>5</v>
      </c>
      <c r="G23">
        <v>4.2</v>
      </c>
      <c r="H23" t="s">
        <v>11</v>
      </c>
      <c r="I23">
        <v>14</v>
      </c>
      <c r="J23">
        <f t="shared" si="0"/>
        <v>14</v>
      </c>
      <c r="K23">
        <f t="shared" si="1"/>
        <v>0</v>
      </c>
    </row>
    <row r="24" spans="1:11" x14ac:dyDescent="0.25">
      <c r="A24" s="1" t="s">
        <v>44</v>
      </c>
      <c r="B24" t="s">
        <v>31</v>
      </c>
      <c r="C24">
        <v>6</v>
      </c>
      <c r="D24">
        <v>0</v>
      </c>
      <c r="E24" t="s">
        <v>9</v>
      </c>
      <c r="F24">
        <v>6</v>
      </c>
      <c r="G24">
        <v>6</v>
      </c>
      <c r="H24" t="s">
        <v>10</v>
      </c>
      <c r="I24">
        <v>6</v>
      </c>
      <c r="J24">
        <f t="shared" si="0"/>
        <v>0</v>
      </c>
      <c r="K24">
        <f t="shared" si="1"/>
        <v>6</v>
      </c>
    </row>
    <row r="25" spans="1:11" x14ac:dyDescent="0.25">
      <c r="A25" s="1" t="s">
        <v>217</v>
      </c>
      <c r="B25" t="s">
        <v>31</v>
      </c>
      <c r="C25">
        <v>6</v>
      </c>
      <c r="D25">
        <v>0.8</v>
      </c>
      <c r="E25" t="s">
        <v>9</v>
      </c>
      <c r="F25">
        <v>5.5</v>
      </c>
      <c r="G25">
        <v>4.95</v>
      </c>
      <c r="H25" t="s">
        <v>11</v>
      </c>
      <c r="I25">
        <v>6</v>
      </c>
      <c r="J25">
        <f t="shared" si="0"/>
        <v>6</v>
      </c>
      <c r="K25">
        <f t="shared" si="1"/>
        <v>0</v>
      </c>
    </row>
    <row r="26" spans="1:11" x14ac:dyDescent="0.25">
      <c r="A26" s="1" t="s">
        <v>45</v>
      </c>
      <c r="B26" t="s">
        <v>31</v>
      </c>
      <c r="C26">
        <v>6</v>
      </c>
      <c r="D26">
        <v>1.8</v>
      </c>
      <c r="E26" t="s">
        <v>9</v>
      </c>
      <c r="F26">
        <v>5</v>
      </c>
      <c r="G26">
        <v>3.7</v>
      </c>
      <c r="H26" t="s">
        <v>11</v>
      </c>
      <c r="I26">
        <v>24</v>
      </c>
      <c r="J26">
        <f t="shared" si="0"/>
        <v>24</v>
      </c>
      <c r="K26">
        <f t="shared" si="1"/>
        <v>0</v>
      </c>
    </row>
    <row r="27" spans="1:11" x14ac:dyDescent="0.25">
      <c r="A27" s="1" t="s">
        <v>218</v>
      </c>
      <c r="B27" t="s">
        <v>31</v>
      </c>
      <c r="C27">
        <v>6</v>
      </c>
      <c r="D27">
        <v>5.05</v>
      </c>
      <c r="E27" t="s">
        <v>9</v>
      </c>
      <c r="F27">
        <v>1</v>
      </c>
      <c r="G27">
        <v>-1.55</v>
      </c>
      <c r="H27" t="s">
        <v>10</v>
      </c>
      <c r="I27">
        <v>26</v>
      </c>
      <c r="J27">
        <f t="shared" si="0"/>
        <v>0</v>
      </c>
      <c r="K27">
        <f t="shared" si="1"/>
        <v>26</v>
      </c>
    </row>
    <row r="28" spans="1:11" x14ac:dyDescent="0.25">
      <c r="A28" s="1" t="s">
        <v>50</v>
      </c>
      <c r="B28" t="s">
        <v>31</v>
      </c>
      <c r="C28">
        <v>5</v>
      </c>
      <c r="D28">
        <v>1.8</v>
      </c>
      <c r="E28" t="s">
        <v>9</v>
      </c>
      <c r="F28">
        <v>6</v>
      </c>
      <c r="G28">
        <v>3.7</v>
      </c>
      <c r="H28" t="s">
        <v>11</v>
      </c>
      <c r="I28">
        <v>2</v>
      </c>
      <c r="J28">
        <f t="shared" si="0"/>
        <v>2</v>
      </c>
      <c r="K28">
        <f t="shared" si="1"/>
        <v>0</v>
      </c>
    </row>
    <row r="29" spans="1:11" x14ac:dyDescent="0.25">
      <c r="A29" s="1" t="s">
        <v>51</v>
      </c>
      <c r="B29" t="s">
        <v>31</v>
      </c>
      <c r="C29">
        <v>5</v>
      </c>
      <c r="D29">
        <v>0</v>
      </c>
      <c r="E29" t="s">
        <v>9</v>
      </c>
      <c r="F29">
        <v>5</v>
      </c>
      <c r="G29">
        <v>5</v>
      </c>
      <c r="H29" t="s">
        <v>10</v>
      </c>
      <c r="I29">
        <v>6</v>
      </c>
      <c r="J29">
        <f t="shared" si="0"/>
        <v>0</v>
      </c>
      <c r="K29">
        <f t="shared" si="1"/>
        <v>6</v>
      </c>
    </row>
    <row r="30" spans="1:11" x14ac:dyDescent="0.25">
      <c r="A30" s="1" t="s">
        <v>52</v>
      </c>
      <c r="B30" t="s">
        <v>31</v>
      </c>
      <c r="C30">
        <v>5</v>
      </c>
      <c r="D30">
        <v>5.5</v>
      </c>
      <c r="E30" t="s">
        <v>9</v>
      </c>
      <c r="F30">
        <v>1</v>
      </c>
      <c r="G30">
        <v>-2.5</v>
      </c>
      <c r="H30" t="s">
        <v>10</v>
      </c>
      <c r="I30">
        <v>12</v>
      </c>
      <c r="J30">
        <f t="shared" si="0"/>
        <v>0</v>
      </c>
      <c r="K30">
        <f t="shared" si="1"/>
        <v>12</v>
      </c>
    </row>
    <row r="31" spans="1:11" x14ac:dyDescent="0.25">
      <c r="A31" s="1" t="s">
        <v>53</v>
      </c>
      <c r="B31" t="s">
        <v>31</v>
      </c>
      <c r="C31">
        <v>5</v>
      </c>
      <c r="D31">
        <v>2.5</v>
      </c>
      <c r="E31" t="s">
        <v>9</v>
      </c>
      <c r="F31">
        <v>3</v>
      </c>
      <c r="G31">
        <v>1.5</v>
      </c>
      <c r="H31" t="s">
        <v>11</v>
      </c>
      <c r="I31">
        <v>36</v>
      </c>
      <c r="J31">
        <f t="shared" si="0"/>
        <v>36</v>
      </c>
      <c r="K31">
        <f t="shared" si="1"/>
        <v>0</v>
      </c>
    </row>
    <row r="32" spans="1:11" x14ac:dyDescent="0.25">
      <c r="A32" s="1" t="s">
        <v>54</v>
      </c>
      <c r="B32" t="s">
        <v>31</v>
      </c>
      <c r="C32">
        <v>5</v>
      </c>
      <c r="D32">
        <v>1.5</v>
      </c>
      <c r="E32" t="s">
        <v>9</v>
      </c>
      <c r="F32">
        <v>6</v>
      </c>
      <c r="G32">
        <v>4</v>
      </c>
      <c r="H32" t="s">
        <v>11</v>
      </c>
      <c r="I32">
        <v>8</v>
      </c>
      <c r="J32">
        <f t="shared" si="0"/>
        <v>8</v>
      </c>
      <c r="K32">
        <f t="shared" si="1"/>
        <v>0</v>
      </c>
    </row>
    <row r="33" spans="1:11" x14ac:dyDescent="0.25">
      <c r="A33" s="1" t="s">
        <v>55</v>
      </c>
      <c r="B33" t="s">
        <v>31</v>
      </c>
      <c r="C33">
        <v>5</v>
      </c>
      <c r="D33">
        <v>4.3</v>
      </c>
      <c r="E33" t="s">
        <v>9</v>
      </c>
      <c r="F33">
        <v>1.5</v>
      </c>
      <c r="G33">
        <v>-1.05</v>
      </c>
      <c r="H33" t="s">
        <v>10</v>
      </c>
      <c r="I33">
        <v>6</v>
      </c>
      <c r="J33">
        <f t="shared" si="0"/>
        <v>0</v>
      </c>
      <c r="K33">
        <f t="shared" si="1"/>
        <v>6</v>
      </c>
    </row>
    <row r="34" spans="1:11" x14ac:dyDescent="0.25">
      <c r="A34" s="1" t="s">
        <v>56</v>
      </c>
      <c r="B34" t="s">
        <v>31</v>
      </c>
      <c r="C34">
        <v>5</v>
      </c>
      <c r="D34">
        <v>4.0999999999999996</v>
      </c>
      <c r="E34" t="s">
        <v>9</v>
      </c>
      <c r="F34">
        <v>2</v>
      </c>
      <c r="G34">
        <v>-0.6</v>
      </c>
      <c r="H34" t="s">
        <v>10</v>
      </c>
      <c r="I34">
        <v>26</v>
      </c>
      <c r="J34">
        <f t="shared" si="0"/>
        <v>0</v>
      </c>
      <c r="K34">
        <f t="shared" si="1"/>
        <v>26</v>
      </c>
    </row>
    <row r="35" spans="1:11" x14ac:dyDescent="0.25">
      <c r="A35" s="1" t="s">
        <v>57</v>
      </c>
      <c r="B35" t="s">
        <v>31</v>
      </c>
      <c r="C35">
        <v>5</v>
      </c>
      <c r="D35">
        <v>1.1000000000000001</v>
      </c>
      <c r="E35" t="s">
        <v>9</v>
      </c>
      <c r="F35">
        <v>5</v>
      </c>
      <c r="G35">
        <v>3.9</v>
      </c>
      <c r="H35" t="s">
        <v>11</v>
      </c>
      <c r="I35">
        <v>52</v>
      </c>
      <c r="J35">
        <f t="shared" si="0"/>
        <v>52</v>
      </c>
      <c r="K35">
        <f t="shared" si="1"/>
        <v>0</v>
      </c>
    </row>
    <row r="36" spans="1:11" x14ac:dyDescent="0.25">
      <c r="A36" s="1" t="s">
        <v>59</v>
      </c>
      <c r="B36" t="s">
        <v>31</v>
      </c>
      <c r="C36">
        <v>5</v>
      </c>
      <c r="D36">
        <v>1.8</v>
      </c>
      <c r="E36" t="s">
        <v>9</v>
      </c>
      <c r="F36">
        <v>6</v>
      </c>
      <c r="G36">
        <v>3.7</v>
      </c>
      <c r="H36" t="s">
        <v>11</v>
      </c>
      <c r="I36">
        <v>12</v>
      </c>
      <c r="J36">
        <f t="shared" si="0"/>
        <v>12</v>
      </c>
      <c r="K36">
        <f t="shared" si="1"/>
        <v>0</v>
      </c>
    </row>
    <row r="37" spans="1:11" x14ac:dyDescent="0.25">
      <c r="A37" s="1" t="s">
        <v>58</v>
      </c>
      <c r="B37" t="s">
        <v>31</v>
      </c>
      <c r="C37">
        <v>5</v>
      </c>
      <c r="D37">
        <v>1.6</v>
      </c>
      <c r="E37" t="s">
        <v>9</v>
      </c>
      <c r="F37">
        <v>5.5</v>
      </c>
      <c r="G37">
        <v>3.65</v>
      </c>
      <c r="H37" t="s">
        <v>11</v>
      </c>
      <c r="I37">
        <v>126</v>
      </c>
      <c r="J37">
        <f t="shared" si="0"/>
        <v>126</v>
      </c>
      <c r="K37">
        <f t="shared" si="1"/>
        <v>0</v>
      </c>
    </row>
    <row r="38" spans="1:11" x14ac:dyDescent="0.25">
      <c r="A38" s="1" t="s">
        <v>60</v>
      </c>
      <c r="B38" t="s">
        <v>31</v>
      </c>
      <c r="C38">
        <v>5</v>
      </c>
      <c r="D38">
        <v>4.75</v>
      </c>
      <c r="E38" t="s">
        <v>9</v>
      </c>
      <c r="F38">
        <v>1</v>
      </c>
      <c r="G38">
        <v>-1.75</v>
      </c>
      <c r="H38" t="s">
        <v>10</v>
      </c>
      <c r="I38">
        <v>36</v>
      </c>
      <c r="J38">
        <f t="shared" si="0"/>
        <v>0</v>
      </c>
      <c r="K38">
        <f t="shared" si="1"/>
        <v>36</v>
      </c>
    </row>
    <row r="39" spans="1:11" x14ac:dyDescent="0.25">
      <c r="A39" s="1" t="s">
        <v>62</v>
      </c>
      <c r="B39" t="s">
        <v>31</v>
      </c>
      <c r="C39">
        <v>5</v>
      </c>
      <c r="D39">
        <v>5</v>
      </c>
      <c r="E39" t="s">
        <v>9</v>
      </c>
      <c r="F39">
        <v>6</v>
      </c>
      <c r="G39">
        <v>0.5</v>
      </c>
      <c r="H39" t="s">
        <v>11</v>
      </c>
      <c r="I39">
        <v>24</v>
      </c>
      <c r="J39">
        <f t="shared" si="0"/>
        <v>24</v>
      </c>
      <c r="K39">
        <f t="shared" si="1"/>
        <v>0</v>
      </c>
    </row>
    <row r="40" spans="1:11" x14ac:dyDescent="0.25">
      <c r="A40" s="1" t="s">
        <v>63</v>
      </c>
      <c r="B40" t="s">
        <v>31</v>
      </c>
      <c r="C40">
        <v>5</v>
      </c>
      <c r="D40">
        <v>6</v>
      </c>
      <c r="E40" t="s">
        <v>9</v>
      </c>
      <c r="F40">
        <v>3</v>
      </c>
      <c r="G40">
        <v>-2</v>
      </c>
      <c r="H40" t="s">
        <v>10</v>
      </c>
      <c r="I40">
        <v>90</v>
      </c>
      <c r="J40">
        <f t="shared" si="0"/>
        <v>0</v>
      </c>
      <c r="K40">
        <f t="shared" si="1"/>
        <v>90</v>
      </c>
    </row>
    <row r="41" spans="1:11" x14ac:dyDescent="0.25">
      <c r="A41" s="1" t="s">
        <v>64</v>
      </c>
      <c r="B41" t="s">
        <v>31</v>
      </c>
      <c r="C41">
        <v>5</v>
      </c>
      <c r="D41">
        <v>6.2</v>
      </c>
      <c r="E41" t="s">
        <v>9</v>
      </c>
      <c r="F41">
        <v>1.5</v>
      </c>
      <c r="G41">
        <v>-2.95</v>
      </c>
      <c r="H41" t="s">
        <v>10</v>
      </c>
      <c r="I41">
        <v>20</v>
      </c>
      <c r="J41">
        <f t="shared" si="0"/>
        <v>0</v>
      </c>
      <c r="K41">
        <f t="shared" si="1"/>
        <v>20</v>
      </c>
    </row>
    <row r="42" spans="1:11" x14ac:dyDescent="0.25">
      <c r="A42" s="1" t="s">
        <v>65</v>
      </c>
      <c r="B42" t="s">
        <v>31</v>
      </c>
      <c r="C42">
        <v>5</v>
      </c>
      <c r="D42">
        <v>3.7</v>
      </c>
      <c r="E42" t="s">
        <v>9</v>
      </c>
      <c r="F42">
        <v>6</v>
      </c>
      <c r="G42">
        <v>1.8</v>
      </c>
      <c r="H42" t="s">
        <v>11</v>
      </c>
      <c r="I42">
        <v>12</v>
      </c>
      <c r="J42">
        <f t="shared" si="0"/>
        <v>12</v>
      </c>
      <c r="K42">
        <f t="shared" si="1"/>
        <v>0</v>
      </c>
    </row>
    <row r="43" spans="1:11" x14ac:dyDescent="0.25">
      <c r="A43" s="1" t="s">
        <v>66</v>
      </c>
      <c r="B43" t="s">
        <v>31</v>
      </c>
      <c r="C43">
        <v>5</v>
      </c>
      <c r="D43">
        <v>3.5</v>
      </c>
      <c r="E43" t="s">
        <v>9</v>
      </c>
      <c r="F43">
        <v>5</v>
      </c>
      <c r="G43">
        <v>1.5</v>
      </c>
      <c r="H43" t="s">
        <v>11</v>
      </c>
      <c r="I43">
        <v>66</v>
      </c>
      <c r="J43">
        <f t="shared" si="0"/>
        <v>66</v>
      </c>
      <c r="K43">
        <f t="shared" si="1"/>
        <v>0</v>
      </c>
    </row>
    <row r="44" spans="1:11" x14ac:dyDescent="0.25">
      <c r="A44" s="1" t="s">
        <v>67</v>
      </c>
      <c r="B44" t="s">
        <v>31</v>
      </c>
      <c r="C44">
        <v>5</v>
      </c>
      <c r="D44">
        <v>6.75</v>
      </c>
      <c r="E44" t="s">
        <v>9</v>
      </c>
      <c r="F44">
        <v>1</v>
      </c>
      <c r="G44">
        <v>-3.75</v>
      </c>
      <c r="H44" t="s">
        <v>10</v>
      </c>
      <c r="I44">
        <v>18</v>
      </c>
      <c r="J44">
        <f t="shared" si="0"/>
        <v>0</v>
      </c>
      <c r="K44">
        <f t="shared" si="1"/>
        <v>18</v>
      </c>
    </row>
    <row r="45" spans="1:11" x14ac:dyDescent="0.25">
      <c r="A45" s="1" t="s">
        <v>68</v>
      </c>
      <c r="B45" t="s">
        <v>31</v>
      </c>
      <c r="C45">
        <v>1</v>
      </c>
      <c r="D45">
        <v>4</v>
      </c>
      <c r="E45" t="s">
        <v>9</v>
      </c>
      <c r="F45">
        <v>3</v>
      </c>
      <c r="G45">
        <v>-2</v>
      </c>
      <c r="H45" t="s">
        <v>10</v>
      </c>
      <c r="I45">
        <v>20</v>
      </c>
      <c r="J45">
        <f t="shared" si="0"/>
        <v>0</v>
      </c>
      <c r="K45">
        <f t="shared" si="1"/>
        <v>20</v>
      </c>
    </row>
    <row r="46" spans="1:11" x14ac:dyDescent="0.25">
      <c r="A46" s="1" t="s">
        <v>69</v>
      </c>
      <c r="B46" t="s">
        <v>31</v>
      </c>
      <c r="C46">
        <v>1</v>
      </c>
      <c r="D46">
        <v>2.7</v>
      </c>
      <c r="E46" t="s">
        <v>9</v>
      </c>
      <c r="F46">
        <v>3</v>
      </c>
      <c r="G46">
        <v>-0.7</v>
      </c>
      <c r="H46" t="s">
        <v>10</v>
      </c>
      <c r="I46">
        <v>12</v>
      </c>
      <c r="J46">
        <f t="shared" si="0"/>
        <v>0</v>
      </c>
      <c r="K46">
        <f t="shared" si="1"/>
        <v>12</v>
      </c>
    </row>
    <row r="47" spans="1:11" x14ac:dyDescent="0.25">
      <c r="A47" s="1" t="s">
        <v>70</v>
      </c>
      <c r="B47" t="s">
        <v>31</v>
      </c>
      <c r="C47">
        <v>1</v>
      </c>
      <c r="D47">
        <v>4.4000000000000004</v>
      </c>
      <c r="E47" t="s">
        <v>9</v>
      </c>
      <c r="F47">
        <v>5</v>
      </c>
      <c r="G47">
        <v>-1.4</v>
      </c>
      <c r="H47" t="s">
        <v>10</v>
      </c>
      <c r="I47">
        <v>14</v>
      </c>
      <c r="J47">
        <f t="shared" si="0"/>
        <v>0</v>
      </c>
      <c r="K47">
        <f t="shared" si="1"/>
        <v>14</v>
      </c>
    </row>
    <row r="48" spans="1:11" x14ac:dyDescent="0.25">
      <c r="A48" s="1" t="s">
        <v>71</v>
      </c>
      <c r="B48" t="s">
        <v>31</v>
      </c>
      <c r="C48">
        <v>6</v>
      </c>
      <c r="D48">
        <v>1.2</v>
      </c>
      <c r="E48" t="s">
        <v>9</v>
      </c>
      <c r="F48">
        <v>6</v>
      </c>
      <c r="G48">
        <v>4.8</v>
      </c>
      <c r="H48" t="s">
        <v>11</v>
      </c>
      <c r="I48">
        <v>10</v>
      </c>
      <c r="J48">
        <f t="shared" si="0"/>
        <v>10</v>
      </c>
      <c r="K48">
        <f t="shared" si="1"/>
        <v>0</v>
      </c>
    </row>
    <row r="49" spans="1:11" x14ac:dyDescent="0.25">
      <c r="A49" s="1" t="s">
        <v>72</v>
      </c>
      <c r="B49" t="s">
        <v>31</v>
      </c>
      <c r="C49">
        <v>6</v>
      </c>
      <c r="D49">
        <v>4.7</v>
      </c>
      <c r="E49" t="s">
        <v>9</v>
      </c>
      <c r="F49">
        <v>2.5</v>
      </c>
      <c r="G49">
        <v>-0.45</v>
      </c>
      <c r="H49" t="s">
        <v>10</v>
      </c>
      <c r="I49">
        <v>42</v>
      </c>
      <c r="J49">
        <f t="shared" si="0"/>
        <v>0</v>
      </c>
      <c r="K49">
        <f t="shared" si="1"/>
        <v>42</v>
      </c>
    </row>
    <row r="50" spans="1:11" x14ac:dyDescent="0.25">
      <c r="A50" s="1" t="s">
        <v>73</v>
      </c>
      <c r="B50" t="s">
        <v>31</v>
      </c>
      <c r="C50">
        <v>6</v>
      </c>
      <c r="D50">
        <v>5.5</v>
      </c>
      <c r="E50" t="s">
        <v>9</v>
      </c>
      <c r="F50">
        <v>3</v>
      </c>
      <c r="G50">
        <v>-1</v>
      </c>
      <c r="H50" t="s">
        <v>10</v>
      </c>
      <c r="I50">
        <v>84</v>
      </c>
      <c r="J50">
        <f t="shared" si="0"/>
        <v>0</v>
      </c>
      <c r="K50">
        <f t="shared" si="1"/>
        <v>84</v>
      </c>
    </row>
    <row r="51" spans="1:11" x14ac:dyDescent="0.25">
      <c r="A51" s="1" t="s">
        <v>74</v>
      </c>
      <c r="B51" t="s">
        <v>31</v>
      </c>
      <c r="C51">
        <v>6</v>
      </c>
      <c r="D51">
        <v>4.2</v>
      </c>
      <c r="E51" t="s">
        <v>9</v>
      </c>
      <c r="F51">
        <v>3</v>
      </c>
      <c r="G51">
        <v>0.3</v>
      </c>
      <c r="H51" t="s">
        <v>10</v>
      </c>
      <c r="I51">
        <v>6</v>
      </c>
      <c r="J51">
        <f t="shared" si="0"/>
        <v>0</v>
      </c>
      <c r="K51">
        <f t="shared" si="1"/>
        <v>6</v>
      </c>
    </row>
    <row r="52" spans="1:11" x14ac:dyDescent="0.25">
      <c r="A52" s="1" t="s">
        <v>75</v>
      </c>
      <c r="B52" t="s">
        <v>31</v>
      </c>
      <c r="C52">
        <v>6</v>
      </c>
      <c r="D52">
        <v>5.7</v>
      </c>
      <c r="E52" t="s">
        <v>9</v>
      </c>
      <c r="F52">
        <v>1.5</v>
      </c>
      <c r="G52">
        <v>-1.95</v>
      </c>
      <c r="H52" t="s">
        <v>10</v>
      </c>
      <c r="I52">
        <v>24</v>
      </c>
      <c r="J52">
        <f t="shared" si="0"/>
        <v>0</v>
      </c>
      <c r="K52">
        <f t="shared" si="1"/>
        <v>24</v>
      </c>
    </row>
    <row r="53" spans="1:11" x14ac:dyDescent="0.25">
      <c r="A53" s="1" t="s">
        <v>16</v>
      </c>
      <c r="B53" t="s">
        <v>17</v>
      </c>
      <c r="C53">
        <v>6</v>
      </c>
      <c r="D53">
        <v>2.2000000000000002</v>
      </c>
      <c r="E53" t="s">
        <v>9</v>
      </c>
      <c r="F53" t="s">
        <v>9</v>
      </c>
      <c r="G53">
        <v>-3.8</v>
      </c>
      <c r="H53" t="s">
        <v>10</v>
      </c>
      <c r="I53">
        <v>24</v>
      </c>
      <c r="J53">
        <f t="shared" si="0"/>
        <v>0</v>
      </c>
      <c r="K53">
        <f t="shared" si="1"/>
        <v>24</v>
      </c>
    </row>
    <row r="54" spans="1:11" x14ac:dyDescent="0.25">
      <c r="A54" s="1" t="s">
        <v>76</v>
      </c>
      <c r="B54" t="s">
        <v>31</v>
      </c>
      <c r="C54">
        <v>6</v>
      </c>
      <c r="D54">
        <v>2.2000000000000002</v>
      </c>
      <c r="E54" t="s">
        <v>9</v>
      </c>
      <c r="F54">
        <v>5</v>
      </c>
      <c r="G54">
        <v>3.3</v>
      </c>
      <c r="H54" t="s">
        <v>11</v>
      </c>
      <c r="I54">
        <v>4</v>
      </c>
      <c r="J54">
        <f t="shared" si="0"/>
        <v>4</v>
      </c>
      <c r="K54">
        <f t="shared" si="1"/>
        <v>0</v>
      </c>
    </row>
    <row r="55" spans="1:11" x14ac:dyDescent="0.25">
      <c r="A55" s="1" t="s">
        <v>77</v>
      </c>
      <c r="B55" t="s">
        <v>31</v>
      </c>
      <c r="C55">
        <v>6</v>
      </c>
      <c r="D55">
        <v>1.2</v>
      </c>
      <c r="E55" t="s">
        <v>9</v>
      </c>
      <c r="F55">
        <v>6</v>
      </c>
      <c r="G55">
        <v>4.8</v>
      </c>
      <c r="H55" t="s">
        <v>11</v>
      </c>
      <c r="I55">
        <v>2</v>
      </c>
      <c r="J55">
        <f t="shared" si="0"/>
        <v>2</v>
      </c>
      <c r="K55">
        <f t="shared" si="1"/>
        <v>0</v>
      </c>
    </row>
    <row r="56" spans="1:11" x14ac:dyDescent="0.25">
      <c r="A56" s="1" t="s">
        <v>78</v>
      </c>
      <c r="B56" t="s">
        <v>31</v>
      </c>
      <c r="C56">
        <v>6</v>
      </c>
      <c r="D56">
        <v>6.25</v>
      </c>
      <c r="E56" t="s">
        <v>9</v>
      </c>
      <c r="F56">
        <v>1</v>
      </c>
      <c r="G56">
        <v>-2.75</v>
      </c>
      <c r="H56" t="s">
        <v>10</v>
      </c>
      <c r="I56">
        <v>64</v>
      </c>
      <c r="J56">
        <f t="shared" si="0"/>
        <v>0</v>
      </c>
      <c r="K56">
        <f t="shared" si="1"/>
        <v>64</v>
      </c>
    </row>
    <row r="57" spans="1:11" x14ac:dyDescent="0.25">
      <c r="A57" s="1" t="s">
        <v>79</v>
      </c>
      <c r="B57" t="s">
        <v>31</v>
      </c>
      <c r="C57">
        <v>2.5</v>
      </c>
      <c r="D57">
        <v>4.8</v>
      </c>
      <c r="E57" t="s">
        <v>9</v>
      </c>
      <c r="F57">
        <v>6</v>
      </c>
      <c r="G57">
        <v>-0.55000000000000004</v>
      </c>
      <c r="H57" t="s">
        <v>10</v>
      </c>
      <c r="I57">
        <v>66</v>
      </c>
      <c r="J57">
        <f t="shared" si="0"/>
        <v>0</v>
      </c>
      <c r="K57">
        <f t="shared" si="1"/>
        <v>66</v>
      </c>
    </row>
    <row r="58" spans="1:11" x14ac:dyDescent="0.25">
      <c r="A58" s="1" t="s">
        <v>80</v>
      </c>
      <c r="B58" t="s">
        <v>31</v>
      </c>
      <c r="C58">
        <v>2.5</v>
      </c>
      <c r="D58">
        <v>3.5</v>
      </c>
      <c r="E58" t="s">
        <v>9</v>
      </c>
      <c r="F58">
        <v>6</v>
      </c>
      <c r="G58">
        <v>0.75</v>
      </c>
      <c r="H58" t="s">
        <v>10</v>
      </c>
      <c r="I58">
        <v>42</v>
      </c>
      <c r="J58">
        <f t="shared" si="0"/>
        <v>0</v>
      </c>
      <c r="K58">
        <f t="shared" si="1"/>
        <v>42</v>
      </c>
    </row>
    <row r="59" spans="1:11" x14ac:dyDescent="0.25">
      <c r="A59" s="1" t="s">
        <v>81</v>
      </c>
      <c r="B59" t="s">
        <v>31</v>
      </c>
      <c r="C59">
        <v>2.5</v>
      </c>
      <c r="D59">
        <v>2.8</v>
      </c>
      <c r="E59" t="s">
        <v>9</v>
      </c>
      <c r="F59">
        <v>5</v>
      </c>
      <c r="G59">
        <v>0.95</v>
      </c>
      <c r="H59" t="s">
        <v>10</v>
      </c>
      <c r="I59">
        <v>42</v>
      </c>
      <c r="J59">
        <f t="shared" si="0"/>
        <v>0</v>
      </c>
      <c r="K59">
        <f t="shared" si="1"/>
        <v>42</v>
      </c>
    </row>
    <row r="60" spans="1:11" x14ac:dyDescent="0.25">
      <c r="A60" s="1" t="s">
        <v>82</v>
      </c>
      <c r="B60" t="s">
        <v>31</v>
      </c>
      <c r="C60">
        <v>2.5</v>
      </c>
      <c r="D60">
        <v>3.3</v>
      </c>
      <c r="E60" t="s">
        <v>9</v>
      </c>
      <c r="F60">
        <v>5.5</v>
      </c>
      <c r="G60">
        <v>0.7</v>
      </c>
      <c r="H60" t="s">
        <v>10</v>
      </c>
      <c r="I60">
        <v>14</v>
      </c>
      <c r="J60">
        <f t="shared" si="0"/>
        <v>0</v>
      </c>
      <c r="K60">
        <f t="shared" si="1"/>
        <v>14</v>
      </c>
    </row>
    <row r="61" spans="1:11" x14ac:dyDescent="0.25">
      <c r="A61" s="1" t="s">
        <v>83</v>
      </c>
      <c r="B61" t="s">
        <v>31</v>
      </c>
      <c r="C61">
        <v>2.5</v>
      </c>
      <c r="D61">
        <v>5.2</v>
      </c>
      <c r="E61" t="s">
        <v>9</v>
      </c>
      <c r="F61">
        <v>5</v>
      </c>
      <c r="G61">
        <v>-1.45</v>
      </c>
      <c r="H61" t="s">
        <v>10</v>
      </c>
      <c r="I61">
        <v>12</v>
      </c>
      <c r="J61">
        <f t="shared" si="0"/>
        <v>0</v>
      </c>
      <c r="K61">
        <f t="shared" si="1"/>
        <v>12</v>
      </c>
    </row>
    <row r="62" spans="1:11" x14ac:dyDescent="0.25">
      <c r="A62" s="1" t="s">
        <v>84</v>
      </c>
      <c r="B62" t="s">
        <v>31</v>
      </c>
      <c r="C62">
        <v>2.5</v>
      </c>
      <c r="D62">
        <v>0</v>
      </c>
      <c r="E62" t="s">
        <v>9</v>
      </c>
      <c r="F62">
        <v>2.5</v>
      </c>
      <c r="G62">
        <v>2.5</v>
      </c>
      <c r="H62" t="s">
        <v>10</v>
      </c>
      <c r="I62">
        <v>12</v>
      </c>
      <c r="J62">
        <f t="shared" si="0"/>
        <v>0</v>
      </c>
      <c r="K62">
        <f t="shared" si="1"/>
        <v>12</v>
      </c>
    </row>
    <row r="63" spans="1:11" x14ac:dyDescent="0.25">
      <c r="A63" s="1" t="s">
        <v>85</v>
      </c>
      <c r="B63" t="s">
        <v>31</v>
      </c>
      <c r="C63">
        <v>2.5</v>
      </c>
      <c r="D63">
        <v>1.8</v>
      </c>
      <c r="E63" t="s">
        <v>9</v>
      </c>
      <c r="F63">
        <v>3</v>
      </c>
      <c r="G63">
        <v>0.95</v>
      </c>
      <c r="H63" t="s">
        <v>11</v>
      </c>
      <c r="I63">
        <v>68</v>
      </c>
      <c r="J63">
        <f t="shared" si="0"/>
        <v>68</v>
      </c>
      <c r="K63">
        <f t="shared" si="1"/>
        <v>0</v>
      </c>
    </row>
    <row r="64" spans="1:11" x14ac:dyDescent="0.25">
      <c r="A64" s="1" t="s">
        <v>86</v>
      </c>
      <c r="B64" t="s">
        <v>31</v>
      </c>
      <c r="C64">
        <v>2.5</v>
      </c>
      <c r="D64">
        <v>0.5</v>
      </c>
      <c r="E64" t="s">
        <v>9</v>
      </c>
      <c r="F64">
        <v>3</v>
      </c>
      <c r="G64">
        <v>2.25</v>
      </c>
      <c r="H64" t="s">
        <v>11</v>
      </c>
      <c r="I64">
        <v>36</v>
      </c>
      <c r="J64">
        <f t="shared" si="0"/>
        <v>36</v>
      </c>
      <c r="K64">
        <f t="shared" si="1"/>
        <v>0</v>
      </c>
    </row>
    <row r="65" spans="1:11" x14ac:dyDescent="0.25">
      <c r="A65" s="1" t="s">
        <v>87</v>
      </c>
      <c r="B65" t="s">
        <v>31</v>
      </c>
      <c r="C65">
        <v>2.5</v>
      </c>
      <c r="D65">
        <v>4.8</v>
      </c>
      <c r="E65" t="s">
        <v>9</v>
      </c>
      <c r="F65">
        <v>6</v>
      </c>
      <c r="G65">
        <v>-0.55000000000000004</v>
      </c>
      <c r="H65" t="s">
        <v>10</v>
      </c>
      <c r="I65">
        <v>34</v>
      </c>
      <c r="J65">
        <f t="shared" si="0"/>
        <v>0</v>
      </c>
      <c r="K65">
        <f t="shared" si="1"/>
        <v>34</v>
      </c>
    </row>
    <row r="66" spans="1:11" x14ac:dyDescent="0.25">
      <c r="A66" s="1" t="s">
        <v>88</v>
      </c>
      <c r="B66" t="s">
        <v>31</v>
      </c>
      <c r="C66">
        <v>2.5</v>
      </c>
      <c r="D66">
        <v>1</v>
      </c>
      <c r="E66" t="s">
        <v>9</v>
      </c>
      <c r="F66">
        <v>1.5</v>
      </c>
      <c r="G66">
        <v>1</v>
      </c>
      <c r="H66" t="s">
        <v>11</v>
      </c>
      <c r="I66">
        <v>30</v>
      </c>
      <c r="J66">
        <f t="shared" si="0"/>
        <v>30</v>
      </c>
      <c r="K66">
        <f t="shared" si="1"/>
        <v>0</v>
      </c>
    </row>
    <row r="67" spans="1:11" x14ac:dyDescent="0.25">
      <c r="A67" s="1" t="s">
        <v>89</v>
      </c>
      <c r="B67" t="s">
        <v>31</v>
      </c>
      <c r="C67">
        <v>2.5</v>
      </c>
      <c r="D67">
        <v>0.8</v>
      </c>
      <c r="E67" t="s">
        <v>9</v>
      </c>
      <c r="F67">
        <v>2</v>
      </c>
      <c r="G67">
        <v>1.45</v>
      </c>
      <c r="H67" t="s">
        <v>11</v>
      </c>
      <c r="I67">
        <v>24</v>
      </c>
      <c r="J67">
        <f t="shared" ref="J67:J130" si="2">IF((H67="Yes"),I67,0)</f>
        <v>24</v>
      </c>
      <c r="K67">
        <f t="shared" ref="K67:K130" si="3">IF((H67="No"),I67,0)</f>
        <v>0</v>
      </c>
    </row>
    <row r="68" spans="1:11" x14ac:dyDescent="0.25">
      <c r="A68" s="1" t="s">
        <v>92</v>
      </c>
      <c r="B68" t="s">
        <v>31</v>
      </c>
      <c r="C68">
        <v>2.5</v>
      </c>
      <c r="D68">
        <v>2.8</v>
      </c>
      <c r="E68" t="s">
        <v>9</v>
      </c>
      <c r="F68">
        <v>5</v>
      </c>
      <c r="G68">
        <v>0.95</v>
      </c>
      <c r="H68" t="s">
        <v>10</v>
      </c>
      <c r="I68">
        <v>18</v>
      </c>
      <c r="J68">
        <f t="shared" si="2"/>
        <v>0</v>
      </c>
      <c r="K68">
        <f t="shared" si="3"/>
        <v>18</v>
      </c>
    </row>
    <row r="69" spans="1:11" x14ac:dyDescent="0.25">
      <c r="A69" s="1" t="s">
        <v>90</v>
      </c>
      <c r="B69" t="s">
        <v>91</v>
      </c>
      <c r="C69">
        <v>2.5</v>
      </c>
      <c r="D69">
        <v>2.5</v>
      </c>
      <c r="E69">
        <v>4.05</v>
      </c>
      <c r="F69">
        <v>1</v>
      </c>
      <c r="G69" t="s">
        <v>9</v>
      </c>
      <c r="H69" t="s">
        <v>10</v>
      </c>
      <c r="I69">
        <v>16</v>
      </c>
      <c r="J69">
        <f t="shared" si="2"/>
        <v>0</v>
      </c>
      <c r="K69">
        <f t="shared" si="3"/>
        <v>16</v>
      </c>
    </row>
    <row r="70" spans="1:11" x14ac:dyDescent="0.25">
      <c r="A70" s="1" t="s">
        <v>93</v>
      </c>
      <c r="B70" t="s">
        <v>31</v>
      </c>
      <c r="C70">
        <v>2.5</v>
      </c>
      <c r="D70">
        <v>2.5</v>
      </c>
      <c r="E70" t="s">
        <v>9</v>
      </c>
      <c r="F70">
        <v>5</v>
      </c>
      <c r="G70">
        <v>1.25</v>
      </c>
      <c r="H70" t="s">
        <v>11</v>
      </c>
      <c r="I70">
        <v>12</v>
      </c>
      <c r="J70">
        <f t="shared" si="2"/>
        <v>12</v>
      </c>
      <c r="K70">
        <f t="shared" si="3"/>
        <v>0</v>
      </c>
    </row>
    <row r="71" spans="1:11" x14ac:dyDescent="0.25">
      <c r="A71" s="1" t="s">
        <v>220</v>
      </c>
      <c r="B71" t="s">
        <v>17</v>
      </c>
      <c r="C71">
        <v>2.5</v>
      </c>
      <c r="D71">
        <v>2.8</v>
      </c>
      <c r="E71" t="s">
        <v>9</v>
      </c>
      <c r="F71" t="s">
        <v>9</v>
      </c>
      <c r="G71">
        <v>0.3</v>
      </c>
      <c r="H71" t="s">
        <v>11</v>
      </c>
      <c r="I71">
        <v>12</v>
      </c>
      <c r="J71">
        <f t="shared" si="2"/>
        <v>12</v>
      </c>
      <c r="K71">
        <f t="shared" si="3"/>
        <v>0</v>
      </c>
    </row>
    <row r="72" spans="1:11" x14ac:dyDescent="0.25">
      <c r="A72" s="1" t="s">
        <v>94</v>
      </c>
      <c r="B72" t="s">
        <v>31</v>
      </c>
      <c r="C72">
        <v>2.5</v>
      </c>
      <c r="D72">
        <v>2.8</v>
      </c>
      <c r="E72" t="s">
        <v>9</v>
      </c>
      <c r="F72">
        <v>5</v>
      </c>
      <c r="G72">
        <v>0.95</v>
      </c>
      <c r="H72" t="s">
        <v>10</v>
      </c>
      <c r="I72">
        <v>4</v>
      </c>
      <c r="J72">
        <f t="shared" si="2"/>
        <v>0</v>
      </c>
      <c r="K72">
        <f t="shared" si="3"/>
        <v>4</v>
      </c>
    </row>
    <row r="73" spans="1:11" x14ac:dyDescent="0.25">
      <c r="A73" s="1" t="s">
        <v>95</v>
      </c>
      <c r="B73" t="s">
        <v>31</v>
      </c>
      <c r="C73">
        <v>3</v>
      </c>
      <c r="D73">
        <v>3</v>
      </c>
      <c r="E73" t="s">
        <v>9</v>
      </c>
      <c r="F73">
        <v>6</v>
      </c>
      <c r="G73">
        <v>1.5</v>
      </c>
      <c r="H73" t="s">
        <v>11</v>
      </c>
      <c r="I73">
        <v>18</v>
      </c>
      <c r="J73">
        <f t="shared" si="2"/>
        <v>18</v>
      </c>
      <c r="K73">
        <f t="shared" si="3"/>
        <v>0</v>
      </c>
    </row>
    <row r="74" spans="1:11" x14ac:dyDescent="0.25">
      <c r="A74" s="1" t="s">
        <v>96</v>
      </c>
      <c r="B74" t="s">
        <v>31</v>
      </c>
      <c r="C74">
        <v>3</v>
      </c>
      <c r="D74">
        <v>2.5</v>
      </c>
      <c r="E74" t="s">
        <v>9</v>
      </c>
      <c r="F74">
        <v>5</v>
      </c>
      <c r="G74">
        <v>1.5</v>
      </c>
      <c r="H74" t="s">
        <v>11</v>
      </c>
      <c r="I74">
        <v>84</v>
      </c>
      <c r="J74">
        <f t="shared" si="2"/>
        <v>84</v>
      </c>
      <c r="K74">
        <f t="shared" si="3"/>
        <v>0</v>
      </c>
    </row>
    <row r="75" spans="1:11" x14ac:dyDescent="0.25">
      <c r="A75" s="1" t="s">
        <v>97</v>
      </c>
      <c r="B75" t="s">
        <v>31</v>
      </c>
      <c r="C75">
        <v>3</v>
      </c>
      <c r="D75">
        <v>4</v>
      </c>
      <c r="E75" t="s">
        <v>9</v>
      </c>
      <c r="F75">
        <v>1</v>
      </c>
      <c r="G75">
        <v>-2</v>
      </c>
      <c r="H75" t="s">
        <v>10</v>
      </c>
      <c r="I75">
        <v>38</v>
      </c>
      <c r="J75">
        <f t="shared" si="2"/>
        <v>0</v>
      </c>
      <c r="K75">
        <f t="shared" si="3"/>
        <v>38</v>
      </c>
    </row>
    <row r="76" spans="1:11" x14ac:dyDescent="0.25">
      <c r="A76" s="1" t="s">
        <v>98</v>
      </c>
      <c r="B76" t="s">
        <v>31</v>
      </c>
      <c r="C76">
        <v>3</v>
      </c>
      <c r="D76">
        <v>5.5</v>
      </c>
      <c r="E76" t="s">
        <v>9</v>
      </c>
      <c r="F76">
        <v>6</v>
      </c>
      <c r="G76">
        <v>-1</v>
      </c>
      <c r="H76" t="s">
        <v>10</v>
      </c>
      <c r="I76">
        <v>56</v>
      </c>
      <c r="J76">
        <f t="shared" si="2"/>
        <v>0</v>
      </c>
      <c r="K76">
        <f t="shared" si="3"/>
        <v>56</v>
      </c>
    </row>
    <row r="77" spans="1:11" x14ac:dyDescent="0.25">
      <c r="A77" s="1" t="s">
        <v>99</v>
      </c>
      <c r="B77" t="s">
        <v>31</v>
      </c>
      <c r="C77">
        <v>3</v>
      </c>
      <c r="D77">
        <v>0</v>
      </c>
      <c r="E77" t="s">
        <v>9</v>
      </c>
      <c r="F77">
        <v>3</v>
      </c>
      <c r="G77">
        <v>3</v>
      </c>
      <c r="H77" t="s">
        <v>10</v>
      </c>
      <c r="I77">
        <v>114</v>
      </c>
      <c r="J77">
        <f t="shared" si="2"/>
        <v>0</v>
      </c>
      <c r="K77">
        <f t="shared" si="3"/>
        <v>114</v>
      </c>
    </row>
    <row r="78" spans="1:11" x14ac:dyDescent="0.25">
      <c r="A78" s="1" t="s">
        <v>100</v>
      </c>
      <c r="B78" t="s">
        <v>31</v>
      </c>
      <c r="C78">
        <v>3</v>
      </c>
      <c r="D78">
        <v>3</v>
      </c>
      <c r="E78" t="s">
        <v>9</v>
      </c>
      <c r="F78">
        <v>6</v>
      </c>
      <c r="G78">
        <v>1.5</v>
      </c>
      <c r="H78" t="s">
        <v>11</v>
      </c>
      <c r="I78">
        <v>24</v>
      </c>
      <c r="J78">
        <f t="shared" si="2"/>
        <v>24</v>
      </c>
      <c r="K78">
        <f t="shared" si="3"/>
        <v>0</v>
      </c>
    </row>
    <row r="79" spans="1:11" x14ac:dyDescent="0.25">
      <c r="A79" s="1" t="s">
        <v>101</v>
      </c>
      <c r="B79" t="s">
        <v>31</v>
      </c>
      <c r="C79">
        <v>3</v>
      </c>
      <c r="D79">
        <v>2.8</v>
      </c>
      <c r="E79" t="s">
        <v>9</v>
      </c>
      <c r="F79">
        <v>1.5</v>
      </c>
      <c r="G79">
        <v>-0.55000000000000004</v>
      </c>
      <c r="H79" t="s">
        <v>10</v>
      </c>
      <c r="I79">
        <v>44</v>
      </c>
      <c r="J79">
        <f t="shared" si="2"/>
        <v>0</v>
      </c>
      <c r="K79">
        <f t="shared" si="3"/>
        <v>44</v>
      </c>
    </row>
    <row r="80" spans="1:11" x14ac:dyDescent="0.25">
      <c r="A80" s="1" t="s">
        <v>102</v>
      </c>
      <c r="B80" t="s">
        <v>31</v>
      </c>
      <c r="C80">
        <v>3</v>
      </c>
      <c r="D80">
        <v>3.6</v>
      </c>
      <c r="E80" t="s">
        <v>9</v>
      </c>
      <c r="F80">
        <v>5</v>
      </c>
      <c r="G80">
        <v>0.4</v>
      </c>
      <c r="H80" t="s">
        <v>10</v>
      </c>
      <c r="I80">
        <v>12</v>
      </c>
      <c r="J80">
        <f t="shared" si="2"/>
        <v>0</v>
      </c>
      <c r="K80">
        <f t="shared" si="3"/>
        <v>12</v>
      </c>
    </row>
    <row r="81" spans="1:11" x14ac:dyDescent="0.25">
      <c r="A81" s="1" t="s">
        <v>103</v>
      </c>
      <c r="B81" t="s">
        <v>31</v>
      </c>
      <c r="C81">
        <v>3</v>
      </c>
      <c r="D81">
        <v>3.3</v>
      </c>
      <c r="E81" t="s">
        <v>9</v>
      </c>
      <c r="F81">
        <v>5</v>
      </c>
      <c r="G81">
        <v>0.7</v>
      </c>
      <c r="H81" t="s">
        <v>10</v>
      </c>
      <c r="I81">
        <v>30</v>
      </c>
      <c r="J81">
        <f t="shared" si="2"/>
        <v>0</v>
      </c>
      <c r="K81">
        <f t="shared" si="3"/>
        <v>30</v>
      </c>
    </row>
    <row r="82" spans="1:11" x14ac:dyDescent="0.25">
      <c r="A82" s="1" t="s">
        <v>104</v>
      </c>
      <c r="B82" t="s">
        <v>31</v>
      </c>
      <c r="C82">
        <v>3</v>
      </c>
      <c r="D82">
        <v>4.3</v>
      </c>
      <c r="E82" t="s">
        <v>9</v>
      </c>
      <c r="F82">
        <v>6</v>
      </c>
      <c r="G82">
        <v>0.2</v>
      </c>
      <c r="H82" t="s">
        <v>10</v>
      </c>
      <c r="I82">
        <v>26</v>
      </c>
      <c r="J82">
        <f t="shared" si="2"/>
        <v>0</v>
      </c>
      <c r="K82">
        <f t="shared" si="3"/>
        <v>26</v>
      </c>
    </row>
    <row r="83" spans="1:11" x14ac:dyDescent="0.25">
      <c r="A83" s="1" t="s">
        <v>24</v>
      </c>
      <c r="B83" t="s">
        <v>17</v>
      </c>
      <c r="C83">
        <v>3</v>
      </c>
      <c r="D83">
        <v>2.8</v>
      </c>
      <c r="E83" t="s">
        <v>9</v>
      </c>
      <c r="F83" t="s">
        <v>9</v>
      </c>
      <c r="G83">
        <v>-0.2</v>
      </c>
      <c r="H83" t="s">
        <v>10</v>
      </c>
      <c r="I83">
        <v>30</v>
      </c>
      <c r="J83">
        <f t="shared" si="2"/>
        <v>0</v>
      </c>
      <c r="K83">
        <f t="shared" si="3"/>
        <v>30</v>
      </c>
    </row>
    <row r="84" spans="1:11" x14ac:dyDescent="0.25">
      <c r="A84" s="1" t="s">
        <v>105</v>
      </c>
      <c r="B84" t="s">
        <v>31</v>
      </c>
      <c r="C84">
        <v>3</v>
      </c>
      <c r="D84">
        <v>3</v>
      </c>
      <c r="E84" t="s">
        <v>9</v>
      </c>
      <c r="F84">
        <v>6</v>
      </c>
      <c r="G84">
        <v>1.5</v>
      </c>
      <c r="H84" t="s">
        <v>11</v>
      </c>
      <c r="I84">
        <v>3958</v>
      </c>
      <c r="J84">
        <f t="shared" si="2"/>
        <v>3958</v>
      </c>
      <c r="K84">
        <f t="shared" si="3"/>
        <v>0</v>
      </c>
    </row>
    <row r="85" spans="1:11" x14ac:dyDescent="0.25">
      <c r="A85" s="1" t="s">
        <v>106</v>
      </c>
      <c r="B85" t="s">
        <v>31</v>
      </c>
      <c r="C85">
        <v>3</v>
      </c>
      <c r="D85">
        <v>2.8</v>
      </c>
      <c r="E85" t="s">
        <v>9</v>
      </c>
      <c r="F85">
        <v>5</v>
      </c>
      <c r="G85">
        <v>1.2</v>
      </c>
      <c r="H85" t="s">
        <v>11</v>
      </c>
      <c r="I85">
        <v>138</v>
      </c>
      <c r="J85">
        <f t="shared" si="2"/>
        <v>138</v>
      </c>
      <c r="K85">
        <f t="shared" si="3"/>
        <v>0</v>
      </c>
    </row>
    <row r="86" spans="1:11" x14ac:dyDescent="0.25">
      <c r="A86" s="1" t="s">
        <v>107</v>
      </c>
      <c r="B86" t="s">
        <v>31</v>
      </c>
      <c r="C86">
        <v>3</v>
      </c>
      <c r="D86">
        <v>2.7</v>
      </c>
      <c r="E86" t="s">
        <v>9</v>
      </c>
      <c r="F86">
        <v>1</v>
      </c>
      <c r="G86">
        <v>-0.7</v>
      </c>
      <c r="H86" t="s">
        <v>10</v>
      </c>
      <c r="I86">
        <v>26</v>
      </c>
      <c r="J86">
        <f t="shared" si="2"/>
        <v>0</v>
      </c>
      <c r="K86">
        <f t="shared" si="3"/>
        <v>26</v>
      </c>
    </row>
    <row r="87" spans="1:11" x14ac:dyDescent="0.25">
      <c r="A87" s="1" t="s">
        <v>108</v>
      </c>
      <c r="B87" t="s">
        <v>31</v>
      </c>
      <c r="C87">
        <v>3</v>
      </c>
      <c r="D87">
        <v>0.5</v>
      </c>
      <c r="E87" t="s">
        <v>9</v>
      </c>
      <c r="F87">
        <v>2.5</v>
      </c>
      <c r="G87">
        <v>2.25</v>
      </c>
      <c r="H87" t="s">
        <v>11</v>
      </c>
      <c r="I87">
        <v>36</v>
      </c>
      <c r="J87">
        <f t="shared" si="2"/>
        <v>36</v>
      </c>
      <c r="K87">
        <f t="shared" si="3"/>
        <v>0</v>
      </c>
    </row>
    <row r="88" spans="1:11" x14ac:dyDescent="0.25">
      <c r="A88" s="1" t="s">
        <v>109</v>
      </c>
      <c r="B88" t="s">
        <v>31</v>
      </c>
      <c r="C88">
        <v>3</v>
      </c>
      <c r="D88">
        <v>1.3</v>
      </c>
      <c r="E88" t="s">
        <v>9</v>
      </c>
      <c r="F88">
        <v>3</v>
      </c>
      <c r="G88">
        <v>1.7</v>
      </c>
      <c r="H88" t="s">
        <v>11</v>
      </c>
      <c r="I88">
        <v>30</v>
      </c>
      <c r="J88">
        <f t="shared" si="2"/>
        <v>30</v>
      </c>
      <c r="K88">
        <f t="shared" si="3"/>
        <v>0</v>
      </c>
    </row>
    <row r="89" spans="1:11" x14ac:dyDescent="0.25">
      <c r="A89" s="1" t="s">
        <v>110</v>
      </c>
      <c r="B89" t="s">
        <v>31</v>
      </c>
      <c r="C89">
        <v>3</v>
      </c>
      <c r="D89">
        <v>0</v>
      </c>
      <c r="E89" t="s">
        <v>9</v>
      </c>
      <c r="F89">
        <v>3</v>
      </c>
      <c r="G89">
        <v>3</v>
      </c>
      <c r="H89" t="s">
        <v>10</v>
      </c>
      <c r="I89">
        <v>6</v>
      </c>
      <c r="J89">
        <f t="shared" si="2"/>
        <v>0</v>
      </c>
      <c r="K89">
        <f t="shared" si="3"/>
        <v>6</v>
      </c>
    </row>
    <row r="90" spans="1:11" x14ac:dyDescent="0.25">
      <c r="A90" s="1" t="s">
        <v>111</v>
      </c>
      <c r="B90" t="s">
        <v>31</v>
      </c>
      <c r="C90">
        <v>3</v>
      </c>
      <c r="D90">
        <v>1.3</v>
      </c>
      <c r="E90" t="s">
        <v>9</v>
      </c>
      <c r="F90">
        <v>2</v>
      </c>
      <c r="G90">
        <v>1.2</v>
      </c>
      <c r="H90" t="s">
        <v>11</v>
      </c>
      <c r="I90">
        <v>46</v>
      </c>
      <c r="J90">
        <f t="shared" si="2"/>
        <v>46</v>
      </c>
      <c r="K90">
        <f t="shared" si="3"/>
        <v>0</v>
      </c>
    </row>
    <row r="91" spans="1:11" x14ac:dyDescent="0.25">
      <c r="A91" s="1" t="s">
        <v>18</v>
      </c>
      <c r="B91" t="s">
        <v>17</v>
      </c>
      <c r="C91">
        <v>3</v>
      </c>
      <c r="D91">
        <v>2</v>
      </c>
      <c r="E91" t="s">
        <v>9</v>
      </c>
      <c r="F91" t="s">
        <v>9</v>
      </c>
      <c r="G91">
        <v>-1</v>
      </c>
      <c r="H91" t="s">
        <v>10</v>
      </c>
      <c r="I91">
        <v>18</v>
      </c>
      <c r="J91">
        <f t="shared" si="2"/>
        <v>0</v>
      </c>
      <c r="K91">
        <f t="shared" si="3"/>
        <v>18</v>
      </c>
    </row>
    <row r="92" spans="1:11" x14ac:dyDescent="0.25">
      <c r="A92" s="1" t="s">
        <v>112</v>
      </c>
      <c r="B92" t="s">
        <v>31</v>
      </c>
      <c r="C92">
        <v>3</v>
      </c>
      <c r="D92">
        <v>2</v>
      </c>
      <c r="E92" t="s">
        <v>9</v>
      </c>
      <c r="F92">
        <v>5</v>
      </c>
      <c r="G92">
        <v>2</v>
      </c>
      <c r="H92" t="s">
        <v>11</v>
      </c>
      <c r="I92">
        <v>2758</v>
      </c>
      <c r="J92">
        <f t="shared" si="2"/>
        <v>2758</v>
      </c>
      <c r="K92">
        <f t="shared" si="3"/>
        <v>0</v>
      </c>
    </row>
    <row r="93" spans="1:11" x14ac:dyDescent="0.25">
      <c r="A93" s="1" t="s">
        <v>113</v>
      </c>
      <c r="B93" t="s">
        <v>31</v>
      </c>
      <c r="C93">
        <v>3</v>
      </c>
      <c r="D93">
        <v>3</v>
      </c>
      <c r="E93" t="s">
        <v>9</v>
      </c>
      <c r="F93">
        <v>6</v>
      </c>
      <c r="G93">
        <v>1.5</v>
      </c>
      <c r="H93" t="s">
        <v>11</v>
      </c>
      <c r="I93">
        <v>2770</v>
      </c>
      <c r="J93">
        <f t="shared" si="2"/>
        <v>2770</v>
      </c>
      <c r="K93">
        <f t="shared" si="3"/>
        <v>0</v>
      </c>
    </row>
    <row r="94" spans="1:11" x14ac:dyDescent="0.25">
      <c r="A94" s="1" t="s">
        <v>221</v>
      </c>
      <c r="B94" t="s">
        <v>31</v>
      </c>
      <c r="C94">
        <v>3</v>
      </c>
      <c r="D94">
        <v>2.8</v>
      </c>
      <c r="E94" t="s">
        <v>9</v>
      </c>
      <c r="F94">
        <v>5.5</v>
      </c>
      <c r="G94">
        <v>1.45</v>
      </c>
      <c r="H94" t="s">
        <v>11</v>
      </c>
      <c r="I94">
        <v>126</v>
      </c>
      <c r="J94">
        <f t="shared" si="2"/>
        <v>126</v>
      </c>
      <c r="K94">
        <f t="shared" si="3"/>
        <v>0</v>
      </c>
    </row>
    <row r="95" spans="1:11" x14ac:dyDescent="0.25">
      <c r="A95" s="1" t="s">
        <v>114</v>
      </c>
      <c r="B95" t="s">
        <v>31</v>
      </c>
      <c r="C95">
        <v>3</v>
      </c>
      <c r="D95">
        <v>2.8</v>
      </c>
      <c r="E95" t="s">
        <v>9</v>
      </c>
      <c r="F95">
        <v>5</v>
      </c>
      <c r="G95">
        <v>1.2</v>
      </c>
      <c r="H95" t="s">
        <v>11</v>
      </c>
      <c r="I95">
        <v>36</v>
      </c>
      <c r="J95">
        <f t="shared" si="2"/>
        <v>36</v>
      </c>
      <c r="K95">
        <f t="shared" si="3"/>
        <v>0</v>
      </c>
    </row>
    <row r="96" spans="1:11" x14ac:dyDescent="0.25">
      <c r="A96" s="1" t="s">
        <v>116</v>
      </c>
      <c r="B96" t="s">
        <v>17</v>
      </c>
      <c r="C96">
        <v>3</v>
      </c>
      <c r="D96">
        <v>2</v>
      </c>
      <c r="E96" t="s">
        <v>9</v>
      </c>
      <c r="F96" t="s">
        <v>9</v>
      </c>
      <c r="G96">
        <v>-1</v>
      </c>
      <c r="H96" t="s">
        <v>10</v>
      </c>
      <c r="I96">
        <v>32</v>
      </c>
      <c r="J96">
        <f t="shared" si="2"/>
        <v>0</v>
      </c>
      <c r="K96">
        <f t="shared" si="3"/>
        <v>32</v>
      </c>
    </row>
    <row r="97" spans="1:11" x14ac:dyDescent="0.25">
      <c r="A97" s="1" t="s">
        <v>117</v>
      </c>
      <c r="B97" t="s">
        <v>31</v>
      </c>
      <c r="C97">
        <v>3</v>
      </c>
      <c r="D97">
        <v>2</v>
      </c>
      <c r="E97" t="s">
        <v>9</v>
      </c>
      <c r="F97">
        <v>5</v>
      </c>
      <c r="G97">
        <v>2</v>
      </c>
      <c r="H97" t="s">
        <v>11</v>
      </c>
      <c r="I97">
        <v>2</v>
      </c>
      <c r="J97">
        <f t="shared" si="2"/>
        <v>2</v>
      </c>
      <c r="K97">
        <f t="shared" si="3"/>
        <v>0</v>
      </c>
    </row>
    <row r="98" spans="1:11" x14ac:dyDescent="0.25">
      <c r="A98" s="1" t="s">
        <v>118</v>
      </c>
      <c r="B98" t="s">
        <v>31</v>
      </c>
      <c r="C98">
        <v>3</v>
      </c>
      <c r="D98">
        <v>2.2999999999999998</v>
      </c>
      <c r="E98" t="s">
        <v>9</v>
      </c>
      <c r="F98">
        <v>5</v>
      </c>
      <c r="G98">
        <v>1.7</v>
      </c>
      <c r="H98" t="s">
        <v>11</v>
      </c>
      <c r="I98">
        <v>36</v>
      </c>
      <c r="J98">
        <f t="shared" si="2"/>
        <v>36</v>
      </c>
      <c r="K98">
        <f t="shared" si="3"/>
        <v>0</v>
      </c>
    </row>
    <row r="99" spans="1:11" x14ac:dyDescent="0.25">
      <c r="A99" s="1" t="s">
        <v>119</v>
      </c>
      <c r="B99" t="s">
        <v>31</v>
      </c>
      <c r="C99">
        <v>3</v>
      </c>
      <c r="D99">
        <v>5.5</v>
      </c>
      <c r="E99" t="s">
        <v>9</v>
      </c>
      <c r="F99">
        <v>6</v>
      </c>
      <c r="G99">
        <v>-1</v>
      </c>
      <c r="H99" t="s">
        <v>10</v>
      </c>
      <c r="I99">
        <v>14</v>
      </c>
      <c r="J99">
        <f t="shared" si="2"/>
        <v>0</v>
      </c>
      <c r="K99">
        <f t="shared" si="3"/>
        <v>14</v>
      </c>
    </row>
    <row r="100" spans="1:11" x14ac:dyDescent="0.25">
      <c r="A100" s="1" t="s">
        <v>120</v>
      </c>
      <c r="B100" t="s">
        <v>31</v>
      </c>
      <c r="C100">
        <v>3</v>
      </c>
      <c r="D100">
        <v>4.2</v>
      </c>
      <c r="E100" t="s">
        <v>9</v>
      </c>
      <c r="F100">
        <v>6</v>
      </c>
      <c r="G100">
        <v>0.3</v>
      </c>
      <c r="H100" t="s">
        <v>10</v>
      </c>
      <c r="I100">
        <v>108</v>
      </c>
      <c r="J100">
        <f t="shared" si="2"/>
        <v>0</v>
      </c>
      <c r="K100">
        <f t="shared" si="3"/>
        <v>108</v>
      </c>
    </row>
    <row r="101" spans="1:11" x14ac:dyDescent="0.25">
      <c r="A101" s="1" t="s">
        <v>121</v>
      </c>
      <c r="B101" t="s">
        <v>31</v>
      </c>
      <c r="C101">
        <v>3</v>
      </c>
      <c r="D101">
        <v>3.5</v>
      </c>
      <c r="E101" t="s">
        <v>9</v>
      </c>
      <c r="F101">
        <v>5</v>
      </c>
      <c r="G101">
        <v>0.5</v>
      </c>
      <c r="H101" t="s">
        <v>10</v>
      </c>
      <c r="I101">
        <v>44</v>
      </c>
      <c r="J101">
        <f t="shared" si="2"/>
        <v>0</v>
      </c>
      <c r="K101">
        <f t="shared" si="3"/>
        <v>44</v>
      </c>
    </row>
    <row r="102" spans="1:11" x14ac:dyDescent="0.25">
      <c r="A102" s="1" t="s">
        <v>122</v>
      </c>
      <c r="B102" t="s">
        <v>31</v>
      </c>
      <c r="C102">
        <v>3</v>
      </c>
      <c r="D102">
        <v>3</v>
      </c>
      <c r="E102" t="s">
        <v>9</v>
      </c>
      <c r="F102">
        <v>6</v>
      </c>
      <c r="G102">
        <v>1.5</v>
      </c>
      <c r="H102" t="s">
        <v>11</v>
      </c>
      <c r="I102">
        <v>30</v>
      </c>
      <c r="J102">
        <f t="shared" si="2"/>
        <v>30</v>
      </c>
      <c r="K102">
        <f t="shared" si="3"/>
        <v>0</v>
      </c>
    </row>
    <row r="103" spans="1:11" x14ac:dyDescent="0.25">
      <c r="A103" s="1" t="s">
        <v>123</v>
      </c>
      <c r="B103" t="s">
        <v>31</v>
      </c>
      <c r="C103">
        <v>3</v>
      </c>
      <c r="D103">
        <v>1.7</v>
      </c>
      <c r="E103" t="s">
        <v>9</v>
      </c>
      <c r="F103">
        <v>2.5</v>
      </c>
      <c r="G103">
        <v>1.05</v>
      </c>
      <c r="H103" t="s">
        <v>11</v>
      </c>
      <c r="I103">
        <v>84</v>
      </c>
      <c r="J103">
        <f t="shared" si="2"/>
        <v>84</v>
      </c>
      <c r="K103">
        <f t="shared" si="3"/>
        <v>0</v>
      </c>
    </row>
    <row r="104" spans="1:11" x14ac:dyDescent="0.25">
      <c r="A104" s="1" t="s">
        <v>124</v>
      </c>
      <c r="B104" t="s">
        <v>31</v>
      </c>
      <c r="C104">
        <v>3</v>
      </c>
      <c r="D104">
        <v>4.2</v>
      </c>
      <c r="E104" t="s">
        <v>9</v>
      </c>
      <c r="F104">
        <v>6</v>
      </c>
      <c r="G104">
        <v>0.3</v>
      </c>
      <c r="H104" t="s">
        <v>10</v>
      </c>
      <c r="I104">
        <v>18</v>
      </c>
      <c r="J104">
        <f t="shared" si="2"/>
        <v>0</v>
      </c>
      <c r="K104">
        <f t="shared" si="3"/>
        <v>18</v>
      </c>
    </row>
    <row r="105" spans="1:11" x14ac:dyDescent="0.25">
      <c r="A105" s="1" t="s">
        <v>222</v>
      </c>
      <c r="B105" t="s">
        <v>31</v>
      </c>
      <c r="C105">
        <v>3</v>
      </c>
      <c r="D105">
        <v>3.4</v>
      </c>
      <c r="E105" t="s">
        <v>9</v>
      </c>
      <c r="F105">
        <v>5.5</v>
      </c>
      <c r="G105">
        <v>0.85</v>
      </c>
      <c r="H105" t="s">
        <v>10</v>
      </c>
      <c r="I105">
        <v>14</v>
      </c>
      <c r="J105">
        <f t="shared" si="2"/>
        <v>0</v>
      </c>
      <c r="K105">
        <f t="shared" si="3"/>
        <v>14</v>
      </c>
    </row>
    <row r="106" spans="1:11" x14ac:dyDescent="0.25">
      <c r="A106" s="1" t="s">
        <v>126</v>
      </c>
      <c r="B106" t="s">
        <v>31</v>
      </c>
      <c r="C106">
        <v>3</v>
      </c>
      <c r="D106">
        <v>3.2</v>
      </c>
      <c r="E106" t="s">
        <v>9</v>
      </c>
      <c r="F106">
        <v>5</v>
      </c>
      <c r="G106">
        <v>0.8</v>
      </c>
      <c r="H106" t="s">
        <v>10</v>
      </c>
      <c r="I106">
        <v>24</v>
      </c>
      <c r="J106">
        <f t="shared" si="2"/>
        <v>0</v>
      </c>
      <c r="K106">
        <f t="shared" si="3"/>
        <v>24</v>
      </c>
    </row>
    <row r="107" spans="1:11" x14ac:dyDescent="0.25">
      <c r="A107" s="1" t="s">
        <v>127</v>
      </c>
      <c r="B107" t="s">
        <v>31</v>
      </c>
      <c r="C107">
        <v>3</v>
      </c>
      <c r="D107">
        <v>3.5</v>
      </c>
      <c r="E107" t="s">
        <v>9</v>
      </c>
      <c r="F107">
        <v>5</v>
      </c>
      <c r="G107">
        <v>0.5</v>
      </c>
      <c r="H107" t="s">
        <v>10</v>
      </c>
      <c r="I107">
        <v>32</v>
      </c>
      <c r="J107">
        <f t="shared" si="2"/>
        <v>0</v>
      </c>
      <c r="K107">
        <f t="shared" si="3"/>
        <v>32</v>
      </c>
    </row>
    <row r="108" spans="1:11" x14ac:dyDescent="0.25">
      <c r="A108" s="1" t="s">
        <v>128</v>
      </c>
      <c r="B108" t="s">
        <v>31</v>
      </c>
      <c r="C108">
        <v>6</v>
      </c>
      <c r="D108">
        <v>7</v>
      </c>
      <c r="E108" t="s">
        <v>9</v>
      </c>
      <c r="F108">
        <v>1</v>
      </c>
      <c r="G108">
        <v>-3.5</v>
      </c>
      <c r="H108" t="s">
        <v>10</v>
      </c>
      <c r="I108">
        <v>10</v>
      </c>
      <c r="J108">
        <f t="shared" si="2"/>
        <v>0</v>
      </c>
      <c r="K108">
        <f t="shared" si="3"/>
        <v>10</v>
      </c>
    </row>
    <row r="109" spans="1:11" x14ac:dyDescent="0.25">
      <c r="A109" s="1" t="s">
        <v>129</v>
      </c>
      <c r="B109" t="s">
        <v>31</v>
      </c>
      <c r="C109">
        <v>6</v>
      </c>
      <c r="D109">
        <v>4.3</v>
      </c>
      <c r="E109" t="s">
        <v>9</v>
      </c>
      <c r="F109">
        <v>3</v>
      </c>
      <c r="G109">
        <v>0.2</v>
      </c>
      <c r="H109" t="s">
        <v>10</v>
      </c>
      <c r="I109">
        <v>42</v>
      </c>
      <c r="J109">
        <f t="shared" si="2"/>
        <v>0</v>
      </c>
      <c r="K109">
        <f t="shared" si="3"/>
        <v>42</v>
      </c>
    </row>
    <row r="110" spans="1:11" x14ac:dyDescent="0.25">
      <c r="A110" s="1" t="s">
        <v>130</v>
      </c>
      <c r="B110" t="s">
        <v>31</v>
      </c>
      <c r="C110">
        <v>6</v>
      </c>
      <c r="D110">
        <v>5.8</v>
      </c>
      <c r="E110" t="s">
        <v>9</v>
      </c>
      <c r="F110">
        <v>1.5</v>
      </c>
      <c r="G110">
        <v>-2.0499999999999998</v>
      </c>
      <c r="H110" t="s">
        <v>10</v>
      </c>
      <c r="I110">
        <v>30</v>
      </c>
      <c r="J110">
        <f t="shared" si="2"/>
        <v>0</v>
      </c>
      <c r="K110">
        <f t="shared" si="3"/>
        <v>30</v>
      </c>
    </row>
    <row r="111" spans="1:11" x14ac:dyDescent="0.25">
      <c r="A111" s="1" t="s">
        <v>132</v>
      </c>
      <c r="B111" t="s">
        <v>31</v>
      </c>
      <c r="C111">
        <v>6</v>
      </c>
      <c r="D111">
        <v>1.3</v>
      </c>
      <c r="E111" t="s">
        <v>9</v>
      </c>
      <c r="F111">
        <v>6</v>
      </c>
      <c r="G111">
        <v>4.7</v>
      </c>
      <c r="H111" t="s">
        <v>11</v>
      </c>
      <c r="I111">
        <v>50</v>
      </c>
      <c r="J111">
        <f t="shared" si="2"/>
        <v>50</v>
      </c>
      <c r="K111">
        <f t="shared" si="3"/>
        <v>0</v>
      </c>
    </row>
    <row r="112" spans="1:11" x14ac:dyDescent="0.25">
      <c r="A112" s="1" t="s">
        <v>131</v>
      </c>
      <c r="B112" t="s">
        <v>31</v>
      </c>
      <c r="C112">
        <v>6</v>
      </c>
      <c r="D112">
        <v>2.1</v>
      </c>
      <c r="E112" t="s">
        <v>9</v>
      </c>
      <c r="F112">
        <v>5.5</v>
      </c>
      <c r="G112">
        <v>3.65</v>
      </c>
      <c r="H112" t="s">
        <v>11</v>
      </c>
      <c r="I112">
        <v>84</v>
      </c>
      <c r="J112">
        <f t="shared" si="2"/>
        <v>84</v>
      </c>
      <c r="K112">
        <f t="shared" si="3"/>
        <v>0</v>
      </c>
    </row>
    <row r="113" spans="1:11" x14ac:dyDescent="0.25">
      <c r="A113" s="1" t="s">
        <v>134</v>
      </c>
      <c r="B113" t="s">
        <v>31</v>
      </c>
      <c r="C113">
        <v>1.5</v>
      </c>
      <c r="D113">
        <v>5.8</v>
      </c>
      <c r="E113" t="s">
        <v>9</v>
      </c>
      <c r="F113">
        <v>6</v>
      </c>
      <c r="G113">
        <v>-2.0499999999999998</v>
      </c>
      <c r="H113" t="s">
        <v>10</v>
      </c>
      <c r="I113">
        <v>30</v>
      </c>
      <c r="J113">
        <f t="shared" si="2"/>
        <v>0</v>
      </c>
      <c r="K113">
        <f t="shared" si="3"/>
        <v>30</v>
      </c>
    </row>
    <row r="114" spans="1:11" x14ac:dyDescent="0.25">
      <c r="A114" s="1" t="s">
        <v>224</v>
      </c>
      <c r="B114" t="s">
        <v>31</v>
      </c>
      <c r="C114">
        <v>2</v>
      </c>
      <c r="D114">
        <v>5.6</v>
      </c>
      <c r="E114" t="s">
        <v>9</v>
      </c>
      <c r="F114">
        <v>6</v>
      </c>
      <c r="G114">
        <v>-1.6</v>
      </c>
      <c r="H114" t="s">
        <v>10</v>
      </c>
      <c r="I114">
        <v>36</v>
      </c>
      <c r="J114">
        <f t="shared" si="2"/>
        <v>0</v>
      </c>
      <c r="K114">
        <f t="shared" si="3"/>
        <v>36</v>
      </c>
    </row>
    <row r="115" spans="1:11" x14ac:dyDescent="0.25">
      <c r="A115" s="1" t="s">
        <v>135</v>
      </c>
      <c r="B115" t="s">
        <v>31</v>
      </c>
      <c r="C115">
        <v>1.5</v>
      </c>
      <c r="D115">
        <v>4.3</v>
      </c>
      <c r="E115" t="s">
        <v>9</v>
      </c>
      <c r="F115">
        <v>5</v>
      </c>
      <c r="G115">
        <v>-1.05</v>
      </c>
      <c r="H115" t="s">
        <v>10</v>
      </c>
      <c r="I115">
        <v>2</v>
      </c>
      <c r="J115">
        <f t="shared" si="2"/>
        <v>0</v>
      </c>
      <c r="K115">
        <f t="shared" si="3"/>
        <v>2</v>
      </c>
    </row>
    <row r="116" spans="1:11" x14ac:dyDescent="0.25">
      <c r="A116" s="1" t="s">
        <v>152</v>
      </c>
      <c r="B116" t="s">
        <v>31</v>
      </c>
      <c r="C116">
        <v>2</v>
      </c>
      <c r="D116">
        <v>4.0999999999999996</v>
      </c>
      <c r="E116" t="s">
        <v>9</v>
      </c>
      <c r="F116">
        <v>5</v>
      </c>
      <c r="G116">
        <v>-0.6</v>
      </c>
      <c r="H116" t="s">
        <v>10</v>
      </c>
      <c r="I116">
        <v>8</v>
      </c>
      <c r="J116">
        <f t="shared" si="2"/>
        <v>0</v>
      </c>
      <c r="K116">
        <f t="shared" si="3"/>
        <v>8</v>
      </c>
    </row>
    <row r="117" spans="1:11" x14ac:dyDescent="0.25">
      <c r="A117" s="1" t="s">
        <v>136</v>
      </c>
      <c r="B117" t="s">
        <v>31</v>
      </c>
      <c r="C117">
        <v>1.5</v>
      </c>
      <c r="D117">
        <v>1.2</v>
      </c>
      <c r="E117" t="s">
        <v>9</v>
      </c>
      <c r="F117">
        <v>1</v>
      </c>
      <c r="G117">
        <v>0.05</v>
      </c>
      <c r="H117" t="s">
        <v>10</v>
      </c>
      <c r="I117">
        <v>2</v>
      </c>
      <c r="J117">
        <f t="shared" si="2"/>
        <v>0</v>
      </c>
      <c r="K117">
        <f t="shared" si="3"/>
        <v>2</v>
      </c>
    </row>
    <row r="118" spans="1:11" x14ac:dyDescent="0.25">
      <c r="A118" s="1" t="s">
        <v>153</v>
      </c>
      <c r="B118" t="s">
        <v>31</v>
      </c>
      <c r="C118">
        <v>2</v>
      </c>
      <c r="D118">
        <v>4.9000000000000004</v>
      </c>
      <c r="E118" t="s">
        <v>9</v>
      </c>
      <c r="F118">
        <v>6</v>
      </c>
      <c r="G118">
        <v>-0.9</v>
      </c>
      <c r="H118" t="s">
        <v>10</v>
      </c>
      <c r="I118">
        <v>12</v>
      </c>
      <c r="J118">
        <f t="shared" si="2"/>
        <v>0</v>
      </c>
      <c r="K118">
        <f t="shared" si="3"/>
        <v>12</v>
      </c>
    </row>
    <row r="119" spans="1:11" x14ac:dyDescent="0.25">
      <c r="A119" s="1" t="s">
        <v>137</v>
      </c>
      <c r="B119" t="s">
        <v>31</v>
      </c>
      <c r="C119">
        <v>1.5</v>
      </c>
      <c r="D119">
        <v>1</v>
      </c>
      <c r="E119" t="s">
        <v>9</v>
      </c>
      <c r="F119">
        <v>2.5</v>
      </c>
      <c r="G119">
        <v>1</v>
      </c>
      <c r="H119" t="s">
        <v>11</v>
      </c>
      <c r="I119">
        <v>6</v>
      </c>
      <c r="J119">
        <f t="shared" si="2"/>
        <v>6</v>
      </c>
      <c r="K119">
        <f t="shared" si="3"/>
        <v>0</v>
      </c>
    </row>
    <row r="120" spans="1:11" x14ac:dyDescent="0.25">
      <c r="A120" s="1" t="s">
        <v>154</v>
      </c>
      <c r="B120" t="s">
        <v>31</v>
      </c>
      <c r="C120">
        <v>2</v>
      </c>
      <c r="D120">
        <v>0.8</v>
      </c>
      <c r="E120" t="s">
        <v>9</v>
      </c>
      <c r="F120">
        <v>2.5</v>
      </c>
      <c r="G120">
        <v>1.45</v>
      </c>
      <c r="H120" t="s">
        <v>11</v>
      </c>
      <c r="I120">
        <v>6</v>
      </c>
      <c r="J120">
        <f t="shared" si="2"/>
        <v>6</v>
      </c>
      <c r="K120">
        <f t="shared" si="3"/>
        <v>0</v>
      </c>
    </row>
    <row r="121" spans="1:11" x14ac:dyDescent="0.25">
      <c r="A121" s="1" t="s">
        <v>155</v>
      </c>
      <c r="B121" t="s">
        <v>17</v>
      </c>
      <c r="C121">
        <v>2</v>
      </c>
      <c r="D121">
        <v>2.6</v>
      </c>
      <c r="E121" t="s">
        <v>9</v>
      </c>
      <c r="F121" t="s">
        <v>9</v>
      </c>
      <c r="G121">
        <v>0.6</v>
      </c>
      <c r="H121" t="s">
        <v>11</v>
      </c>
      <c r="I121">
        <v>2</v>
      </c>
      <c r="J121">
        <f t="shared" si="2"/>
        <v>2</v>
      </c>
      <c r="K121">
        <f t="shared" si="3"/>
        <v>0</v>
      </c>
    </row>
    <row r="122" spans="1:11" x14ac:dyDescent="0.25">
      <c r="A122" s="1" t="s">
        <v>25</v>
      </c>
      <c r="B122" t="s">
        <v>19</v>
      </c>
      <c r="C122">
        <v>2</v>
      </c>
      <c r="D122">
        <v>2.6</v>
      </c>
      <c r="E122">
        <v>4.3</v>
      </c>
      <c r="F122" t="s">
        <v>9</v>
      </c>
      <c r="G122">
        <v>-0.55000000000000004</v>
      </c>
      <c r="H122" t="s">
        <v>10</v>
      </c>
      <c r="I122">
        <v>2</v>
      </c>
      <c r="J122">
        <f t="shared" si="2"/>
        <v>0</v>
      </c>
      <c r="K122">
        <f t="shared" si="3"/>
        <v>2</v>
      </c>
    </row>
    <row r="123" spans="1:11" x14ac:dyDescent="0.25">
      <c r="A123" s="1" t="s">
        <v>156</v>
      </c>
      <c r="B123" t="s">
        <v>31</v>
      </c>
      <c r="C123">
        <v>2</v>
      </c>
      <c r="D123">
        <v>2.6</v>
      </c>
      <c r="E123" t="s">
        <v>9</v>
      </c>
      <c r="F123">
        <v>3</v>
      </c>
      <c r="G123">
        <v>-0.1</v>
      </c>
      <c r="H123" t="s">
        <v>10</v>
      </c>
      <c r="I123">
        <v>2</v>
      </c>
      <c r="J123">
        <f t="shared" si="2"/>
        <v>0</v>
      </c>
      <c r="K123">
        <f t="shared" si="3"/>
        <v>2</v>
      </c>
    </row>
    <row r="124" spans="1:11" x14ac:dyDescent="0.25">
      <c r="A124" s="1" t="s">
        <v>223</v>
      </c>
      <c r="B124" t="s">
        <v>31</v>
      </c>
      <c r="C124">
        <v>1.5</v>
      </c>
      <c r="D124">
        <v>1.5</v>
      </c>
      <c r="E124" t="s">
        <v>9</v>
      </c>
      <c r="F124">
        <v>3</v>
      </c>
      <c r="G124">
        <v>0.75</v>
      </c>
      <c r="H124" t="s">
        <v>11</v>
      </c>
      <c r="I124">
        <v>6</v>
      </c>
      <c r="J124">
        <f t="shared" si="2"/>
        <v>6</v>
      </c>
      <c r="K124">
        <f t="shared" si="3"/>
        <v>0</v>
      </c>
    </row>
    <row r="125" spans="1:11" x14ac:dyDescent="0.25">
      <c r="A125" s="1" t="s">
        <v>157</v>
      </c>
      <c r="B125" t="s">
        <v>31</v>
      </c>
      <c r="C125">
        <v>2</v>
      </c>
      <c r="D125">
        <v>1.3</v>
      </c>
      <c r="E125" t="s">
        <v>9</v>
      </c>
      <c r="F125">
        <v>3</v>
      </c>
      <c r="G125">
        <v>1.2</v>
      </c>
      <c r="H125" t="s">
        <v>11</v>
      </c>
      <c r="I125">
        <v>26</v>
      </c>
      <c r="J125">
        <f t="shared" si="2"/>
        <v>26</v>
      </c>
      <c r="K125">
        <f t="shared" si="3"/>
        <v>0</v>
      </c>
    </row>
    <row r="126" spans="1:11" x14ac:dyDescent="0.25">
      <c r="A126" s="1" t="s">
        <v>138</v>
      </c>
      <c r="B126" t="s">
        <v>17</v>
      </c>
      <c r="C126">
        <v>1.5</v>
      </c>
      <c r="D126">
        <v>2.7</v>
      </c>
      <c r="E126" t="s">
        <v>9</v>
      </c>
      <c r="F126" t="s">
        <v>9</v>
      </c>
      <c r="G126">
        <v>1.2</v>
      </c>
      <c r="H126" t="s">
        <v>11</v>
      </c>
      <c r="I126">
        <v>4</v>
      </c>
      <c r="J126">
        <f t="shared" si="2"/>
        <v>4</v>
      </c>
      <c r="K126">
        <f t="shared" si="3"/>
        <v>0</v>
      </c>
    </row>
    <row r="127" spans="1:11" x14ac:dyDescent="0.25">
      <c r="A127" s="1" t="s">
        <v>139</v>
      </c>
      <c r="B127" t="s">
        <v>19</v>
      </c>
      <c r="C127">
        <v>1.5</v>
      </c>
      <c r="D127">
        <v>2.7</v>
      </c>
      <c r="E127">
        <v>2.7</v>
      </c>
      <c r="F127" t="s">
        <v>9</v>
      </c>
      <c r="G127">
        <v>0.6</v>
      </c>
      <c r="H127" t="s">
        <v>10</v>
      </c>
      <c r="I127">
        <v>6</v>
      </c>
      <c r="J127">
        <f t="shared" si="2"/>
        <v>0</v>
      </c>
      <c r="K127">
        <f t="shared" si="3"/>
        <v>6</v>
      </c>
    </row>
    <row r="128" spans="1:11" x14ac:dyDescent="0.25">
      <c r="A128" s="1" t="s">
        <v>140</v>
      </c>
      <c r="B128" t="s">
        <v>141</v>
      </c>
      <c r="I128">
        <v>12</v>
      </c>
      <c r="J128">
        <f t="shared" si="2"/>
        <v>0</v>
      </c>
      <c r="K128">
        <f t="shared" si="3"/>
        <v>0</v>
      </c>
    </row>
    <row r="129" spans="1:11" x14ac:dyDescent="0.25">
      <c r="A129" s="1" t="s">
        <v>142</v>
      </c>
      <c r="B129" t="s">
        <v>91</v>
      </c>
      <c r="C129">
        <v>1.5</v>
      </c>
      <c r="D129">
        <v>2.7</v>
      </c>
      <c r="E129">
        <v>2.7</v>
      </c>
      <c r="F129">
        <v>1.5</v>
      </c>
      <c r="G129" t="s">
        <v>9</v>
      </c>
      <c r="H129" t="s">
        <v>10</v>
      </c>
      <c r="I129">
        <v>2</v>
      </c>
      <c r="J129">
        <f t="shared" si="2"/>
        <v>0</v>
      </c>
      <c r="K129">
        <f t="shared" si="3"/>
        <v>2</v>
      </c>
    </row>
    <row r="130" spans="1:11" x14ac:dyDescent="0.25">
      <c r="A130" s="1" t="s">
        <v>143</v>
      </c>
      <c r="B130" t="s">
        <v>31</v>
      </c>
      <c r="C130">
        <v>1.5</v>
      </c>
      <c r="D130">
        <v>2.7</v>
      </c>
      <c r="E130" t="s">
        <v>9</v>
      </c>
      <c r="F130">
        <v>3</v>
      </c>
      <c r="G130">
        <v>-0.45</v>
      </c>
      <c r="H130" t="s">
        <v>10</v>
      </c>
      <c r="I130">
        <v>2</v>
      </c>
      <c r="J130">
        <f t="shared" si="2"/>
        <v>0</v>
      </c>
      <c r="K130">
        <f t="shared" si="3"/>
        <v>2</v>
      </c>
    </row>
    <row r="131" spans="1:11" x14ac:dyDescent="0.25">
      <c r="A131" s="1" t="s">
        <v>144</v>
      </c>
      <c r="B131" t="s">
        <v>31</v>
      </c>
      <c r="C131">
        <v>1.5</v>
      </c>
      <c r="D131">
        <v>5.8</v>
      </c>
      <c r="E131" t="s">
        <v>9</v>
      </c>
      <c r="F131">
        <v>6</v>
      </c>
      <c r="G131">
        <v>-2.0499999999999998</v>
      </c>
      <c r="H131" t="s">
        <v>10</v>
      </c>
      <c r="I131">
        <v>14</v>
      </c>
      <c r="J131">
        <f t="shared" ref="J131:J194" si="4">IF((H131="Yes"),I131,0)</f>
        <v>0</v>
      </c>
      <c r="K131">
        <f t="shared" ref="K131:K194" si="5">IF((H131="No"),I131,0)</f>
        <v>14</v>
      </c>
    </row>
    <row r="132" spans="1:11" x14ac:dyDescent="0.25">
      <c r="A132" s="1" t="s">
        <v>158</v>
      </c>
      <c r="B132" t="s">
        <v>31</v>
      </c>
      <c r="C132">
        <v>2</v>
      </c>
      <c r="D132">
        <v>5.6</v>
      </c>
      <c r="E132" t="s">
        <v>9</v>
      </c>
      <c r="F132">
        <v>6</v>
      </c>
      <c r="G132">
        <v>-1.6</v>
      </c>
      <c r="H132" t="s">
        <v>10</v>
      </c>
      <c r="I132">
        <v>24</v>
      </c>
      <c r="J132">
        <f t="shared" si="4"/>
        <v>0</v>
      </c>
      <c r="K132">
        <f t="shared" si="5"/>
        <v>24</v>
      </c>
    </row>
    <row r="133" spans="1:11" x14ac:dyDescent="0.25">
      <c r="A133" s="1" t="s">
        <v>159</v>
      </c>
      <c r="B133" t="s">
        <v>17</v>
      </c>
      <c r="C133">
        <v>2</v>
      </c>
      <c r="D133">
        <v>3.3</v>
      </c>
      <c r="E133" t="s">
        <v>9</v>
      </c>
      <c r="F133" t="s">
        <v>9</v>
      </c>
      <c r="G133">
        <v>1.3</v>
      </c>
      <c r="H133" t="s">
        <v>11</v>
      </c>
      <c r="I133">
        <v>2</v>
      </c>
      <c r="J133">
        <f t="shared" si="4"/>
        <v>2</v>
      </c>
      <c r="K133">
        <f t="shared" si="5"/>
        <v>0</v>
      </c>
    </row>
    <row r="134" spans="1:11" x14ac:dyDescent="0.25">
      <c r="A134" s="1" t="s">
        <v>145</v>
      </c>
      <c r="B134" t="s">
        <v>31</v>
      </c>
      <c r="C134">
        <v>1.5</v>
      </c>
      <c r="D134">
        <v>3.5</v>
      </c>
      <c r="E134" t="s">
        <v>9</v>
      </c>
      <c r="F134">
        <v>5</v>
      </c>
      <c r="G134">
        <v>-0.25</v>
      </c>
      <c r="H134" t="s">
        <v>10</v>
      </c>
      <c r="I134">
        <v>64</v>
      </c>
      <c r="J134">
        <f t="shared" si="4"/>
        <v>0</v>
      </c>
      <c r="K134">
        <f t="shared" si="5"/>
        <v>64</v>
      </c>
    </row>
    <row r="135" spans="1:11" x14ac:dyDescent="0.25">
      <c r="A135" s="1" t="s">
        <v>146</v>
      </c>
      <c r="B135" t="s">
        <v>31</v>
      </c>
      <c r="C135">
        <v>1.5</v>
      </c>
      <c r="D135">
        <v>3.8</v>
      </c>
      <c r="E135" t="s">
        <v>9</v>
      </c>
      <c r="F135">
        <v>5</v>
      </c>
      <c r="G135">
        <v>-0.55000000000000004</v>
      </c>
      <c r="H135" t="s">
        <v>10</v>
      </c>
      <c r="I135">
        <v>2</v>
      </c>
      <c r="J135">
        <f t="shared" si="4"/>
        <v>0</v>
      </c>
      <c r="K135">
        <f t="shared" si="5"/>
        <v>2</v>
      </c>
    </row>
    <row r="136" spans="1:11" x14ac:dyDescent="0.25">
      <c r="A136" s="1" t="s">
        <v>148</v>
      </c>
      <c r="B136" t="s">
        <v>31</v>
      </c>
      <c r="C136">
        <v>1.5</v>
      </c>
      <c r="D136">
        <v>4.5</v>
      </c>
      <c r="E136" t="s">
        <v>9</v>
      </c>
      <c r="F136">
        <v>6</v>
      </c>
      <c r="G136">
        <v>-0.75</v>
      </c>
      <c r="H136" t="s">
        <v>10</v>
      </c>
      <c r="I136">
        <v>90</v>
      </c>
      <c r="J136">
        <f t="shared" si="4"/>
        <v>0</v>
      </c>
      <c r="K136">
        <f t="shared" si="5"/>
        <v>90</v>
      </c>
    </row>
    <row r="137" spans="1:11" x14ac:dyDescent="0.25">
      <c r="A137" s="1" t="s">
        <v>147</v>
      </c>
      <c r="B137" t="s">
        <v>31</v>
      </c>
      <c r="C137">
        <v>1.5</v>
      </c>
      <c r="D137">
        <v>4.3</v>
      </c>
      <c r="E137" t="s">
        <v>9</v>
      </c>
      <c r="F137">
        <v>5.5</v>
      </c>
      <c r="G137">
        <v>-0.8</v>
      </c>
      <c r="H137" t="s">
        <v>10</v>
      </c>
      <c r="I137">
        <v>24</v>
      </c>
      <c r="J137">
        <f t="shared" si="4"/>
        <v>0</v>
      </c>
      <c r="K137">
        <f t="shared" si="5"/>
        <v>24</v>
      </c>
    </row>
    <row r="138" spans="1:11" x14ac:dyDescent="0.25">
      <c r="A138" s="1" t="s">
        <v>160</v>
      </c>
      <c r="B138" t="s">
        <v>31</v>
      </c>
      <c r="C138">
        <v>2</v>
      </c>
      <c r="D138">
        <v>3.5</v>
      </c>
      <c r="E138" t="s">
        <v>9</v>
      </c>
      <c r="F138">
        <v>5.5</v>
      </c>
      <c r="G138">
        <v>0.25</v>
      </c>
      <c r="H138" t="s">
        <v>10</v>
      </c>
      <c r="I138">
        <v>76</v>
      </c>
      <c r="J138">
        <f t="shared" si="4"/>
        <v>0</v>
      </c>
      <c r="K138">
        <f t="shared" si="5"/>
        <v>76</v>
      </c>
    </row>
    <row r="139" spans="1:11" x14ac:dyDescent="0.25">
      <c r="A139" s="1" t="s">
        <v>149</v>
      </c>
      <c r="B139" t="s">
        <v>31</v>
      </c>
      <c r="C139">
        <v>1.5</v>
      </c>
      <c r="D139">
        <v>4.3</v>
      </c>
      <c r="E139" t="s">
        <v>9</v>
      </c>
      <c r="F139">
        <v>5</v>
      </c>
      <c r="G139">
        <v>-1.05</v>
      </c>
      <c r="H139" t="s">
        <v>10</v>
      </c>
      <c r="I139">
        <v>4</v>
      </c>
      <c r="J139">
        <f t="shared" si="4"/>
        <v>0</v>
      </c>
      <c r="K139">
        <f t="shared" si="5"/>
        <v>4</v>
      </c>
    </row>
    <row r="140" spans="1:11" x14ac:dyDescent="0.25">
      <c r="A140" s="1" t="s">
        <v>161</v>
      </c>
      <c r="B140" t="s">
        <v>31</v>
      </c>
      <c r="C140">
        <v>2</v>
      </c>
      <c r="D140">
        <v>4.0999999999999996</v>
      </c>
      <c r="E140" t="s">
        <v>9</v>
      </c>
      <c r="F140">
        <v>5</v>
      </c>
      <c r="G140">
        <v>-0.6</v>
      </c>
      <c r="H140" t="s">
        <v>10</v>
      </c>
      <c r="I140">
        <v>12</v>
      </c>
      <c r="J140">
        <f t="shared" si="4"/>
        <v>0</v>
      </c>
      <c r="K140">
        <f t="shared" si="5"/>
        <v>12</v>
      </c>
    </row>
    <row r="141" spans="1:11" x14ac:dyDescent="0.25">
      <c r="A141" s="1" t="s">
        <v>150</v>
      </c>
      <c r="B141" t="s">
        <v>31</v>
      </c>
      <c r="C141">
        <v>1.5</v>
      </c>
      <c r="D141">
        <v>0.55000000000000004</v>
      </c>
      <c r="E141" t="s">
        <v>9</v>
      </c>
      <c r="F141">
        <v>1</v>
      </c>
      <c r="G141">
        <v>0.7</v>
      </c>
      <c r="H141" t="s">
        <v>11</v>
      </c>
      <c r="I141">
        <v>24</v>
      </c>
      <c r="J141">
        <f t="shared" si="4"/>
        <v>24</v>
      </c>
      <c r="K141">
        <f t="shared" si="5"/>
        <v>0</v>
      </c>
    </row>
    <row r="142" spans="1:11" x14ac:dyDescent="0.25">
      <c r="A142" s="1" t="s">
        <v>162</v>
      </c>
      <c r="B142" t="s">
        <v>31</v>
      </c>
      <c r="C142">
        <v>2</v>
      </c>
      <c r="D142">
        <v>3.6</v>
      </c>
      <c r="E142" t="s">
        <v>9</v>
      </c>
      <c r="F142">
        <v>5</v>
      </c>
      <c r="G142">
        <v>-0.1</v>
      </c>
      <c r="H142" t="s">
        <v>10</v>
      </c>
      <c r="I142">
        <v>28</v>
      </c>
      <c r="J142">
        <f t="shared" si="4"/>
        <v>0</v>
      </c>
      <c r="K142">
        <f t="shared" si="5"/>
        <v>28</v>
      </c>
    </row>
    <row r="143" spans="1:11" x14ac:dyDescent="0.25">
      <c r="A143" s="1" t="s">
        <v>163</v>
      </c>
      <c r="B143" t="s">
        <v>31</v>
      </c>
      <c r="C143">
        <v>5</v>
      </c>
      <c r="D143">
        <v>1</v>
      </c>
      <c r="E143" t="s">
        <v>9</v>
      </c>
      <c r="F143">
        <v>6</v>
      </c>
      <c r="G143">
        <v>4.5</v>
      </c>
      <c r="H143" t="s">
        <v>11</v>
      </c>
      <c r="I143">
        <v>36</v>
      </c>
      <c r="J143">
        <f t="shared" si="4"/>
        <v>36</v>
      </c>
      <c r="K143">
        <f t="shared" si="5"/>
        <v>0</v>
      </c>
    </row>
    <row r="144" spans="1:11" x14ac:dyDescent="0.25">
      <c r="A144" s="1" t="s">
        <v>164</v>
      </c>
      <c r="B144" t="s">
        <v>31</v>
      </c>
      <c r="C144">
        <v>5</v>
      </c>
      <c r="D144">
        <v>4.7</v>
      </c>
      <c r="E144" t="s">
        <v>9</v>
      </c>
      <c r="F144">
        <v>1</v>
      </c>
      <c r="G144">
        <v>-1.7</v>
      </c>
      <c r="H144" t="s">
        <v>10</v>
      </c>
      <c r="I144">
        <v>44</v>
      </c>
      <c r="J144">
        <f t="shared" si="4"/>
        <v>0</v>
      </c>
      <c r="K144">
        <f t="shared" si="5"/>
        <v>44</v>
      </c>
    </row>
    <row r="145" spans="1:11" x14ac:dyDescent="0.25">
      <c r="A145" s="1" t="s">
        <v>172</v>
      </c>
      <c r="B145" t="s">
        <v>31</v>
      </c>
      <c r="C145">
        <v>5</v>
      </c>
      <c r="D145">
        <v>4.4000000000000004</v>
      </c>
      <c r="E145" t="s">
        <v>9</v>
      </c>
      <c r="F145">
        <v>1</v>
      </c>
      <c r="G145">
        <v>-1.4</v>
      </c>
      <c r="H145" t="s">
        <v>10</v>
      </c>
      <c r="I145">
        <v>146</v>
      </c>
      <c r="J145">
        <f t="shared" si="4"/>
        <v>0</v>
      </c>
      <c r="K145">
        <f t="shared" si="5"/>
        <v>146</v>
      </c>
    </row>
    <row r="146" spans="1:11" x14ac:dyDescent="0.25">
      <c r="A146" s="1" t="s">
        <v>165</v>
      </c>
      <c r="B146" t="s">
        <v>31</v>
      </c>
      <c r="C146">
        <v>5</v>
      </c>
      <c r="D146">
        <v>2.2000000000000002</v>
      </c>
      <c r="E146" t="s">
        <v>9</v>
      </c>
      <c r="F146">
        <v>6</v>
      </c>
      <c r="G146">
        <v>3.3</v>
      </c>
      <c r="H146" t="s">
        <v>11</v>
      </c>
      <c r="I146">
        <v>56</v>
      </c>
      <c r="J146">
        <f t="shared" si="4"/>
        <v>56</v>
      </c>
      <c r="K146">
        <f t="shared" si="5"/>
        <v>0</v>
      </c>
    </row>
    <row r="147" spans="1:11" x14ac:dyDescent="0.25">
      <c r="A147" s="1" t="s">
        <v>166</v>
      </c>
      <c r="B147" t="s">
        <v>31</v>
      </c>
      <c r="C147">
        <v>5</v>
      </c>
      <c r="D147">
        <v>3.3</v>
      </c>
      <c r="E147" t="s">
        <v>9</v>
      </c>
      <c r="F147">
        <v>3</v>
      </c>
      <c r="G147">
        <v>0.7</v>
      </c>
      <c r="H147" t="s">
        <v>10</v>
      </c>
      <c r="I147">
        <v>56</v>
      </c>
      <c r="J147">
        <f t="shared" si="4"/>
        <v>0</v>
      </c>
      <c r="K147">
        <f t="shared" si="5"/>
        <v>56</v>
      </c>
    </row>
    <row r="148" spans="1:11" x14ac:dyDescent="0.25">
      <c r="A148" s="1" t="s">
        <v>173</v>
      </c>
      <c r="B148" t="s">
        <v>31</v>
      </c>
      <c r="C148">
        <v>5</v>
      </c>
      <c r="D148">
        <v>2.6</v>
      </c>
      <c r="E148" t="s">
        <v>9</v>
      </c>
      <c r="F148">
        <v>6</v>
      </c>
      <c r="G148">
        <v>2.9</v>
      </c>
      <c r="H148" t="s">
        <v>11</v>
      </c>
      <c r="I148">
        <v>94</v>
      </c>
      <c r="J148">
        <f t="shared" si="4"/>
        <v>94</v>
      </c>
      <c r="K148">
        <f t="shared" si="5"/>
        <v>0</v>
      </c>
    </row>
    <row r="149" spans="1:11" x14ac:dyDescent="0.25">
      <c r="A149" s="1" t="s">
        <v>167</v>
      </c>
      <c r="B149" t="s">
        <v>31</v>
      </c>
      <c r="C149">
        <v>5</v>
      </c>
      <c r="D149">
        <v>3.5</v>
      </c>
      <c r="E149" t="s">
        <v>9</v>
      </c>
      <c r="F149">
        <v>1.5</v>
      </c>
      <c r="G149">
        <v>-0.25</v>
      </c>
      <c r="H149" t="s">
        <v>10</v>
      </c>
      <c r="I149">
        <v>78</v>
      </c>
      <c r="J149">
        <f t="shared" si="4"/>
        <v>0</v>
      </c>
      <c r="K149">
        <f t="shared" si="5"/>
        <v>78</v>
      </c>
    </row>
    <row r="150" spans="1:11" x14ac:dyDescent="0.25">
      <c r="A150" s="1" t="s">
        <v>26</v>
      </c>
      <c r="B150" t="s">
        <v>17</v>
      </c>
      <c r="C150">
        <v>5</v>
      </c>
      <c r="D150">
        <v>1.3</v>
      </c>
      <c r="E150" t="s">
        <v>9</v>
      </c>
      <c r="F150" t="s">
        <v>9</v>
      </c>
      <c r="G150">
        <v>-3.7</v>
      </c>
      <c r="H150" t="s">
        <v>10</v>
      </c>
      <c r="I150">
        <v>48</v>
      </c>
      <c r="J150">
        <f t="shared" si="4"/>
        <v>0</v>
      </c>
      <c r="K150">
        <f t="shared" si="5"/>
        <v>48</v>
      </c>
    </row>
    <row r="151" spans="1:11" x14ac:dyDescent="0.25">
      <c r="A151" s="1" t="s">
        <v>174</v>
      </c>
      <c r="B151" t="s">
        <v>91</v>
      </c>
      <c r="C151">
        <v>5</v>
      </c>
      <c r="D151">
        <v>1.3</v>
      </c>
      <c r="E151">
        <v>1.3</v>
      </c>
      <c r="F151">
        <v>5</v>
      </c>
      <c r="G151" t="s">
        <v>9</v>
      </c>
      <c r="H151" t="s">
        <v>11</v>
      </c>
      <c r="I151">
        <v>6</v>
      </c>
      <c r="J151">
        <f t="shared" si="4"/>
        <v>6</v>
      </c>
      <c r="K151">
        <f t="shared" si="5"/>
        <v>0</v>
      </c>
    </row>
    <row r="152" spans="1:11" x14ac:dyDescent="0.25">
      <c r="A152" s="1" t="s">
        <v>168</v>
      </c>
      <c r="B152" t="s">
        <v>31</v>
      </c>
      <c r="C152">
        <v>5</v>
      </c>
      <c r="D152">
        <v>0.8</v>
      </c>
      <c r="E152" t="s">
        <v>9</v>
      </c>
      <c r="F152">
        <v>5.5</v>
      </c>
      <c r="G152">
        <v>4.45</v>
      </c>
      <c r="H152" t="s">
        <v>11</v>
      </c>
      <c r="I152">
        <v>32</v>
      </c>
      <c r="J152">
        <f t="shared" si="4"/>
        <v>32</v>
      </c>
      <c r="K152">
        <f t="shared" si="5"/>
        <v>0</v>
      </c>
    </row>
    <row r="153" spans="1:11" x14ac:dyDescent="0.25">
      <c r="A153" s="1" t="s">
        <v>176</v>
      </c>
      <c r="B153" t="s">
        <v>31</v>
      </c>
      <c r="C153">
        <v>5</v>
      </c>
      <c r="D153">
        <v>1.3</v>
      </c>
      <c r="E153" t="s">
        <v>9</v>
      </c>
      <c r="F153">
        <v>6</v>
      </c>
      <c r="G153">
        <v>4.2</v>
      </c>
      <c r="H153" t="s">
        <v>11</v>
      </c>
      <c r="I153">
        <v>66</v>
      </c>
      <c r="J153">
        <f t="shared" si="4"/>
        <v>66</v>
      </c>
      <c r="K153">
        <f t="shared" si="5"/>
        <v>0</v>
      </c>
    </row>
    <row r="154" spans="1:11" x14ac:dyDescent="0.25">
      <c r="A154" s="1" t="s">
        <v>175</v>
      </c>
      <c r="B154" t="s">
        <v>31</v>
      </c>
      <c r="C154">
        <v>5</v>
      </c>
      <c r="D154">
        <v>0.5</v>
      </c>
      <c r="E154" t="s">
        <v>9</v>
      </c>
      <c r="F154">
        <v>5.5</v>
      </c>
      <c r="G154">
        <v>4.75</v>
      </c>
      <c r="H154" t="s">
        <v>11</v>
      </c>
      <c r="I154">
        <v>16</v>
      </c>
      <c r="J154">
        <f t="shared" si="4"/>
        <v>16</v>
      </c>
      <c r="K154">
        <f t="shared" si="5"/>
        <v>0</v>
      </c>
    </row>
    <row r="155" spans="1:11" x14ac:dyDescent="0.25">
      <c r="A155" s="1" t="s">
        <v>177</v>
      </c>
      <c r="B155" t="s">
        <v>31</v>
      </c>
      <c r="C155">
        <v>5</v>
      </c>
      <c r="D155">
        <v>1.1000000000000001</v>
      </c>
      <c r="E155" t="s">
        <v>9</v>
      </c>
      <c r="F155">
        <v>5</v>
      </c>
      <c r="G155">
        <v>3.9</v>
      </c>
      <c r="H155" t="s">
        <v>11</v>
      </c>
      <c r="I155">
        <v>20</v>
      </c>
      <c r="J155">
        <f t="shared" si="4"/>
        <v>20</v>
      </c>
      <c r="K155">
        <f t="shared" si="5"/>
        <v>0</v>
      </c>
    </row>
    <row r="156" spans="1:11" x14ac:dyDescent="0.25">
      <c r="A156" s="1" t="s">
        <v>170</v>
      </c>
      <c r="B156" t="s">
        <v>31</v>
      </c>
      <c r="C156">
        <v>5</v>
      </c>
      <c r="D156">
        <v>0</v>
      </c>
      <c r="E156" t="s">
        <v>9</v>
      </c>
      <c r="F156">
        <v>5</v>
      </c>
      <c r="G156">
        <v>5</v>
      </c>
      <c r="H156" t="s">
        <v>10</v>
      </c>
      <c r="I156">
        <v>18</v>
      </c>
      <c r="J156">
        <f t="shared" si="4"/>
        <v>0</v>
      </c>
      <c r="K156">
        <f t="shared" si="5"/>
        <v>18</v>
      </c>
    </row>
    <row r="157" spans="1:11" x14ac:dyDescent="0.25">
      <c r="A157" s="1" t="s">
        <v>171</v>
      </c>
      <c r="B157" t="s">
        <v>31</v>
      </c>
      <c r="C157">
        <v>5</v>
      </c>
      <c r="D157">
        <v>0.3</v>
      </c>
      <c r="E157" t="s">
        <v>9</v>
      </c>
      <c r="F157">
        <v>5</v>
      </c>
      <c r="G157">
        <v>4.7</v>
      </c>
      <c r="H157" t="s">
        <v>11</v>
      </c>
      <c r="I157">
        <v>8</v>
      </c>
      <c r="J157">
        <f t="shared" si="4"/>
        <v>8</v>
      </c>
      <c r="K157">
        <f t="shared" si="5"/>
        <v>0</v>
      </c>
    </row>
    <row r="158" spans="1:11" x14ac:dyDescent="0.25">
      <c r="A158" s="1" t="s">
        <v>178</v>
      </c>
      <c r="B158" t="s">
        <v>31</v>
      </c>
      <c r="C158">
        <v>6</v>
      </c>
      <c r="D158">
        <v>1.3</v>
      </c>
      <c r="E158" t="s">
        <v>9</v>
      </c>
      <c r="F158">
        <v>6</v>
      </c>
      <c r="G158">
        <v>4.7</v>
      </c>
      <c r="H158" t="s">
        <v>11</v>
      </c>
      <c r="I158">
        <v>12</v>
      </c>
      <c r="J158">
        <f t="shared" si="4"/>
        <v>12</v>
      </c>
      <c r="K158">
        <f t="shared" si="5"/>
        <v>0</v>
      </c>
    </row>
    <row r="159" spans="1:11" x14ac:dyDescent="0.25">
      <c r="A159" s="1" t="s">
        <v>179</v>
      </c>
      <c r="B159" t="s">
        <v>31</v>
      </c>
      <c r="C159">
        <v>6</v>
      </c>
      <c r="D159">
        <v>0</v>
      </c>
      <c r="E159" t="s">
        <v>9</v>
      </c>
      <c r="F159">
        <v>6</v>
      </c>
      <c r="G159">
        <v>6</v>
      </c>
      <c r="H159" t="s">
        <v>10</v>
      </c>
      <c r="I159">
        <v>2</v>
      </c>
      <c r="J159">
        <f t="shared" si="4"/>
        <v>0</v>
      </c>
      <c r="K159">
        <f t="shared" si="5"/>
        <v>2</v>
      </c>
    </row>
    <row r="160" spans="1:11" x14ac:dyDescent="0.25">
      <c r="A160" s="1" t="s">
        <v>180</v>
      </c>
      <c r="B160" t="s">
        <v>31</v>
      </c>
      <c r="C160">
        <v>6</v>
      </c>
      <c r="D160">
        <v>0.8</v>
      </c>
      <c r="E160" t="s">
        <v>9</v>
      </c>
      <c r="F160">
        <v>5.5</v>
      </c>
      <c r="G160">
        <v>4.95</v>
      </c>
      <c r="H160" t="s">
        <v>11</v>
      </c>
      <c r="I160">
        <v>20</v>
      </c>
      <c r="J160">
        <f t="shared" si="4"/>
        <v>20</v>
      </c>
      <c r="K160">
        <f t="shared" si="5"/>
        <v>0</v>
      </c>
    </row>
    <row r="161" spans="1:11" x14ac:dyDescent="0.25">
      <c r="A161" s="1" t="s">
        <v>225</v>
      </c>
      <c r="B161" t="s">
        <v>31</v>
      </c>
      <c r="C161">
        <v>5.5</v>
      </c>
      <c r="D161">
        <v>1.6</v>
      </c>
      <c r="E161" t="s">
        <v>9</v>
      </c>
      <c r="F161">
        <v>5</v>
      </c>
      <c r="G161">
        <v>3.65</v>
      </c>
      <c r="H161" t="s">
        <v>11</v>
      </c>
      <c r="I161">
        <v>18</v>
      </c>
      <c r="J161">
        <f t="shared" si="4"/>
        <v>18</v>
      </c>
      <c r="K161">
        <f t="shared" si="5"/>
        <v>0</v>
      </c>
    </row>
    <row r="162" spans="1:11" x14ac:dyDescent="0.25">
      <c r="A162" s="1" t="s">
        <v>181</v>
      </c>
      <c r="B162" t="s">
        <v>31</v>
      </c>
      <c r="C162">
        <v>6</v>
      </c>
      <c r="D162">
        <v>3.7</v>
      </c>
      <c r="E162" t="s">
        <v>9</v>
      </c>
      <c r="F162">
        <v>5</v>
      </c>
      <c r="G162">
        <v>1.8</v>
      </c>
      <c r="H162" t="s">
        <v>11</v>
      </c>
      <c r="I162">
        <v>12</v>
      </c>
      <c r="J162">
        <f t="shared" si="4"/>
        <v>12</v>
      </c>
      <c r="K162">
        <f t="shared" si="5"/>
        <v>0</v>
      </c>
    </row>
    <row r="163" spans="1:11" x14ac:dyDescent="0.25">
      <c r="A163" s="1" t="s">
        <v>226</v>
      </c>
      <c r="B163" t="s">
        <v>31</v>
      </c>
      <c r="C163">
        <v>5.5</v>
      </c>
      <c r="D163">
        <v>2.9</v>
      </c>
      <c r="E163" t="s">
        <v>9</v>
      </c>
      <c r="F163">
        <v>5</v>
      </c>
      <c r="G163">
        <v>2.35</v>
      </c>
      <c r="H163" t="s">
        <v>11</v>
      </c>
      <c r="I163">
        <v>10</v>
      </c>
      <c r="J163">
        <f t="shared" si="4"/>
        <v>10</v>
      </c>
      <c r="K163">
        <f t="shared" si="5"/>
        <v>0</v>
      </c>
    </row>
    <row r="164" spans="1:11" x14ac:dyDescent="0.25">
      <c r="A164" s="1" t="s">
        <v>227</v>
      </c>
      <c r="B164" t="s">
        <v>31</v>
      </c>
      <c r="C164">
        <v>5.5</v>
      </c>
      <c r="D164">
        <v>4.9000000000000004</v>
      </c>
      <c r="E164" t="s">
        <v>9</v>
      </c>
      <c r="F164">
        <v>1</v>
      </c>
      <c r="G164">
        <v>-1.65</v>
      </c>
      <c r="H164" t="s">
        <v>10</v>
      </c>
      <c r="I164">
        <v>102</v>
      </c>
      <c r="J164">
        <f t="shared" si="4"/>
        <v>0</v>
      </c>
      <c r="K164">
        <f t="shared" si="5"/>
        <v>102</v>
      </c>
    </row>
    <row r="165" spans="1:11" x14ac:dyDescent="0.25">
      <c r="A165" s="1" t="s">
        <v>228</v>
      </c>
      <c r="B165" t="s">
        <v>31</v>
      </c>
      <c r="C165">
        <v>5.5</v>
      </c>
      <c r="D165">
        <v>1.4</v>
      </c>
      <c r="E165" t="s">
        <v>9</v>
      </c>
      <c r="F165">
        <v>6</v>
      </c>
      <c r="G165">
        <v>4.3499999999999996</v>
      </c>
      <c r="H165" t="s">
        <v>11</v>
      </c>
      <c r="I165">
        <v>42</v>
      </c>
      <c r="J165">
        <f t="shared" si="4"/>
        <v>42</v>
      </c>
      <c r="K165">
        <f t="shared" si="5"/>
        <v>0</v>
      </c>
    </row>
    <row r="166" spans="1:11" x14ac:dyDescent="0.25">
      <c r="A166" s="1" t="s">
        <v>184</v>
      </c>
      <c r="B166" t="s">
        <v>31</v>
      </c>
      <c r="C166">
        <v>5.5</v>
      </c>
      <c r="D166">
        <v>4.0999999999999996</v>
      </c>
      <c r="E166" t="s">
        <v>9</v>
      </c>
      <c r="F166">
        <v>3</v>
      </c>
      <c r="G166">
        <v>0.15</v>
      </c>
      <c r="H166" t="s">
        <v>10</v>
      </c>
      <c r="I166">
        <v>24</v>
      </c>
      <c r="J166">
        <f t="shared" si="4"/>
        <v>0</v>
      </c>
      <c r="K166">
        <f t="shared" si="5"/>
        <v>24</v>
      </c>
    </row>
    <row r="167" spans="1:11" x14ac:dyDescent="0.25">
      <c r="A167" s="1" t="s">
        <v>182</v>
      </c>
      <c r="B167" t="s">
        <v>31</v>
      </c>
      <c r="C167">
        <v>6</v>
      </c>
      <c r="D167">
        <v>1.3</v>
      </c>
      <c r="E167" t="s">
        <v>9</v>
      </c>
      <c r="F167">
        <v>6</v>
      </c>
      <c r="G167">
        <v>4.7</v>
      </c>
      <c r="H167" t="s">
        <v>11</v>
      </c>
      <c r="I167">
        <v>18</v>
      </c>
      <c r="J167">
        <f t="shared" si="4"/>
        <v>18</v>
      </c>
      <c r="K167">
        <f t="shared" si="5"/>
        <v>0</v>
      </c>
    </row>
    <row r="168" spans="1:11" x14ac:dyDescent="0.25">
      <c r="A168" s="1" t="s">
        <v>183</v>
      </c>
      <c r="B168" t="s">
        <v>31</v>
      </c>
      <c r="C168">
        <v>6</v>
      </c>
      <c r="D168">
        <v>4.3</v>
      </c>
      <c r="E168" t="s">
        <v>9</v>
      </c>
      <c r="F168">
        <v>2</v>
      </c>
      <c r="G168">
        <v>-0.3</v>
      </c>
      <c r="H168" t="s">
        <v>10</v>
      </c>
      <c r="I168">
        <v>24</v>
      </c>
      <c r="J168">
        <f t="shared" si="4"/>
        <v>0</v>
      </c>
      <c r="K168">
        <f t="shared" si="5"/>
        <v>24</v>
      </c>
    </row>
    <row r="169" spans="1:11" x14ac:dyDescent="0.25">
      <c r="A169" s="1" t="s">
        <v>229</v>
      </c>
      <c r="B169" t="s">
        <v>31</v>
      </c>
      <c r="C169">
        <v>5.5</v>
      </c>
      <c r="D169">
        <v>0.8</v>
      </c>
      <c r="E169" t="s">
        <v>9</v>
      </c>
      <c r="F169">
        <v>5</v>
      </c>
      <c r="G169">
        <v>4.45</v>
      </c>
      <c r="H169" t="s">
        <v>11</v>
      </c>
      <c r="I169">
        <v>18</v>
      </c>
      <c r="J169">
        <f t="shared" si="4"/>
        <v>18</v>
      </c>
      <c r="K169">
        <f t="shared" si="5"/>
        <v>0</v>
      </c>
    </row>
    <row r="170" spans="1:11" x14ac:dyDescent="0.25">
      <c r="A170" s="1" t="s">
        <v>232</v>
      </c>
      <c r="B170" t="s">
        <v>17</v>
      </c>
      <c r="C170">
        <v>6</v>
      </c>
      <c r="D170">
        <v>0.8</v>
      </c>
      <c r="E170" t="s">
        <v>9</v>
      </c>
      <c r="F170" t="s">
        <v>9</v>
      </c>
      <c r="G170">
        <v>-5.2</v>
      </c>
      <c r="H170" t="s">
        <v>10</v>
      </c>
      <c r="I170">
        <v>4</v>
      </c>
      <c r="J170">
        <f t="shared" si="4"/>
        <v>0</v>
      </c>
      <c r="K170">
        <f t="shared" si="5"/>
        <v>4</v>
      </c>
    </row>
    <row r="171" spans="1:11" x14ac:dyDescent="0.25">
      <c r="A171" s="1" t="s">
        <v>185</v>
      </c>
      <c r="B171" t="s">
        <v>17</v>
      </c>
      <c r="C171">
        <v>5.5</v>
      </c>
      <c r="D171">
        <v>0.8</v>
      </c>
      <c r="E171" t="s">
        <v>9</v>
      </c>
      <c r="F171" t="s">
        <v>9</v>
      </c>
      <c r="G171">
        <v>-4.7</v>
      </c>
      <c r="H171" t="s">
        <v>10</v>
      </c>
      <c r="I171">
        <v>2</v>
      </c>
      <c r="J171">
        <f t="shared" si="4"/>
        <v>0</v>
      </c>
      <c r="K171">
        <f t="shared" si="5"/>
        <v>2</v>
      </c>
    </row>
    <row r="172" spans="1:11" x14ac:dyDescent="0.25">
      <c r="A172" s="1" t="s">
        <v>230</v>
      </c>
      <c r="B172" t="s">
        <v>31</v>
      </c>
      <c r="C172">
        <v>5.5</v>
      </c>
      <c r="D172">
        <v>0.8</v>
      </c>
      <c r="E172" t="s">
        <v>9</v>
      </c>
      <c r="F172">
        <v>6</v>
      </c>
      <c r="G172">
        <v>4.95</v>
      </c>
      <c r="H172" t="s">
        <v>11</v>
      </c>
      <c r="I172">
        <v>42</v>
      </c>
      <c r="J172">
        <f t="shared" si="4"/>
        <v>42</v>
      </c>
      <c r="K172">
        <f t="shared" si="5"/>
        <v>0</v>
      </c>
    </row>
    <row r="173" spans="1:11" x14ac:dyDescent="0.25">
      <c r="A173" s="1" t="s">
        <v>186</v>
      </c>
      <c r="B173" t="s">
        <v>31</v>
      </c>
      <c r="C173">
        <v>6</v>
      </c>
      <c r="D173">
        <v>5.05</v>
      </c>
      <c r="E173" t="s">
        <v>9</v>
      </c>
      <c r="F173">
        <v>1</v>
      </c>
      <c r="G173">
        <v>-1.55</v>
      </c>
      <c r="H173" t="s">
        <v>10</v>
      </c>
      <c r="I173">
        <v>42</v>
      </c>
      <c r="J173">
        <f t="shared" si="4"/>
        <v>0</v>
      </c>
      <c r="K173">
        <f t="shared" si="5"/>
        <v>42</v>
      </c>
    </row>
    <row r="174" spans="1:11" x14ac:dyDescent="0.25">
      <c r="A174" s="1" t="s">
        <v>231</v>
      </c>
      <c r="B174" t="s">
        <v>31</v>
      </c>
      <c r="C174">
        <v>5.5</v>
      </c>
      <c r="D174">
        <v>4.8499999999999996</v>
      </c>
      <c r="E174" t="s">
        <v>9</v>
      </c>
      <c r="F174">
        <v>1</v>
      </c>
      <c r="G174">
        <v>-1.6</v>
      </c>
      <c r="H174" t="s">
        <v>10</v>
      </c>
      <c r="I174">
        <v>26</v>
      </c>
      <c r="J174">
        <f t="shared" si="4"/>
        <v>0</v>
      </c>
      <c r="K174">
        <f t="shared" si="5"/>
        <v>26</v>
      </c>
    </row>
    <row r="175" spans="1:11" x14ac:dyDescent="0.25">
      <c r="A175" s="1" t="s">
        <v>187</v>
      </c>
      <c r="B175" t="s">
        <v>31</v>
      </c>
      <c r="C175">
        <v>5</v>
      </c>
      <c r="D175">
        <v>1.5</v>
      </c>
      <c r="E175" t="s">
        <v>9</v>
      </c>
      <c r="F175">
        <v>6</v>
      </c>
      <c r="G175">
        <v>4</v>
      </c>
      <c r="H175" t="s">
        <v>11</v>
      </c>
      <c r="I175">
        <v>12</v>
      </c>
      <c r="J175">
        <f t="shared" si="4"/>
        <v>12</v>
      </c>
      <c r="K175">
        <f t="shared" si="5"/>
        <v>0</v>
      </c>
    </row>
    <row r="176" spans="1:11" x14ac:dyDescent="0.25">
      <c r="A176" s="1" t="s">
        <v>188</v>
      </c>
      <c r="B176" t="s">
        <v>31</v>
      </c>
      <c r="C176">
        <v>5</v>
      </c>
      <c r="D176">
        <v>5.5</v>
      </c>
      <c r="E176" t="s">
        <v>9</v>
      </c>
      <c r="F176">
        <v>1</v>
      </c>
      <c r="G176">
        <v>-2.5</v>
      </c>
      <c r="H176" t="s">
        <v>10</v>
      </c>
      <c r="I176">
        <v>14</v>
      </c>
      <c r="J176">
        <f t="shared" si="4"/>
        <v>0</v>
      </c>
      <c r="K176">
        <f t="shared" si="5"/>
        <v>14</v>
      </c>
    </row>
    <row r="177" spans="1:11" x14ac:dyDescent="0.25">
      <c r="A177" s="1" t="s">
        <v>189</v>
      </c>
      <c r="B177" t="s">
        <v>91</v>
      </c>
      <c r="C177">
        <v>5</v>
      </c>
      <c r="D177">
        <v>3</v>
      </c>
      <c r="E177">
        <v>4.7</v>
      </c>
      <c r="F177">
        <v>2.5</v>
      </c>
      <c r="G177" t="s">
        <v>9</v>
      </c>
      <c r="H177" t="s">
        <v>10</v>
      </c>
      <c r="I177">
        <v>6</v>
      </c>
      <c r="J177">
        <f t="shared" si="4"/>
        <v>0</v>
      </c>
      <c r="K177">
        <f t="shared" si="5"/>
        <v>6</v>
      </c>
    </row>
    <row r="178" spans="1:11" x14ac:dyDescent="0.25">
      <c r="A178" s="1" t="s">
        <v>190</v>
      </c>
      <c r="B178" t="s">
        <v>31</v>
      </c>
      <c r="C178">
        <v>5</v>
      </c>
      <c r="D178">
        <v>3.3</v>
      </c>
      <c r="E178" t="s">
        <v>9</v>
      </c>
      <c r="F178">
        <v>2.5</v>
      </c>
      <c r="G178">
        <v>0.45</v>
      </c>
      <c r="H178" t="s">
        <v>10</v>
      </c>
      <c r="I178">
        <v>74</v>
      </c>
      <c r="J178">
        <f t="shared" si="4"/>
        <v>0</v>
      </c>
      <c r="K178">
        <f t="shared" si="5"/>
        <v>74</v>
      </c>
    </row>
    <row r="179" spans="1:11" x14ac:dyDescent="0.25">
      <c r="A179" s="1" t="s">
        <v>191</v>
      </c>
      <c r="B179" t="s">
        <v>31</v>
      </c>
      <c r="C179">
        <v>5</v>
      </c>
      <c r="D179">
        <v>2.5</v>
      </c>
      <c r="E179" t="s">
        <v>9</v>
      </c>
      <c r="F179">
        <v>3</v>
      </c>
      <c r="G179">
        <v>1.5</v>
      </c>
      <c r="H179" t="s">
        <v>11</v>
      </c>
      <c r="I179">
        <v>12</v>
      </c>
      <c r="J179">
        <f t="shared" si="4"/>
        <v>12</v>
      </c>
      <c r="K179">
        <f t="shared" si="5"/>
        <v>0</v>
      </c>
    </row>
    <row r="180" spans="1:11" x14ac:dyDescent="0.25">
      <c r="A180" s="1" t="s">
        <v>233</v>
      </c>
      <c r="B180" t="s">
        <v>31</v>
      </c>
      <c r="C180">
        <v>5</v>
      </c>
      <c r="D180">
        <v>1.6</v>
      </c>
      <c r="E180" t="s">
        <v>9</v>
      </c>
      <c r="F180">
        <v>5.5</v>
      </c>
      <c r="G180">
        <v>3.65</v>
      </c>
      <c r="H180" t="s">
        <v>11</v>
      </c>
      <c r="I180">
        <v>12</v>
      </c>
      <c r="J180">
        <f t="shared" si="4"/>
        <v>12</v>
      </c>
      <c r="K180">
        <f t="shared" si="5"/>
        <v>0</v>
      </c>
    </row>
    <row r="181" spans="1:11" x14ac:dyDescent="0.25">
      <c r="A181" s="1" t="s">
        <v>193</v>
      </c>
      <c r="B181" t="s">
        <v>17</v>
      </c>
      <c r="C181">
        <v>5</v>
      </c>
      <c r="D181">
        <v>0.8</v>
      </c>
      <c r="E181" t="s">
        <v>9</v>
      </c>
      <c r="F181" t="s">
        <v>9</v>
      </c>
      <c r="G181">
        <v>-4.2</v>
      </c>
      <c r="H181" t="s">
        <v>10</v>
      </c>
      <c r="I181">
        <v>2</v>
      </c>
      <c r="J181">
        <f t="shared" si="4"/>
        <v>0</v>
      </c>
      <c r="K181">
        <f t="shared" si="5"/>
        <v>2</v>
      </c>
    </row>
    <row r="182" spans="1:11" x14ac:dyDescent="0.25">
      <c r="A182" s="1" t="s">
        <v>194</v>
      </c>
      <c r="B182" t="s">
        <v>31</v>
      </c>
      <c r="C182">
        <v>1</v>
      </c>
      <c r="D182">
        <v>6.25</v>
      </c>
      <c r="E182" t="s">
        <v>9</v>
      </c>
      <c r="F182">
        <v>6</v>
      </c>
      <c r="G182">
        <v>-2.75</v>
      </c>
      <c r="H182" t="s">
        <v>10</v>
      </c>
      <c r="I182">
        <v>14</v>
      </c>
      <c r="J182">
        <f t="shared" si="4"/>
        <v>0</v>
      </c>
      <c r="K182">
        <f t="shared" si="5"/>
        <v>14</v>
      </c>
    </row>
    <row r="183" spans="1:11" x14ac:dyDescent="0.25">
      <c r="A183" s="1" t="s">
        <v>195</v>
      </c>
      <c r="B183" t="s">
        <v>31</v>
      </c>
      <c r="C183">
        <v>1</v>
      </c>
      <c r="D183">
        <v>5.05</v>
      </c>
      <c r="E183" t="s">
        <v>9</v>
      </c>
      <c r="F183">
        <v>6</v>
      </c>
      <c r="G183">
        <v>-1.55</v>
      </c>
      <c r="H183" t="s">
        <v>10</v>
      </c>
      <c r="I183">
        <v>6</v>
      </c>
      <c r="J183">
        <f t="shared" si="4"/>
        <v>0</v>
      </c>
      <c r="K183">
        <f t="shared" si="5"/>
        <v>6</v>
      </c>
    </row>
    <row r="184" spans="1:11" x14ac:dyDescent="0.25">
      <c r="A184" s="1" t="s">
        <v>196</v>
      </c>
      <c r="B184" t="s">
        <v>31</v>
      </c>
      <c r="C184">
        <v>1</v>
      </c>
      <c r="D184">
        <v>4.8499999999999996</v>
      </c>
      <c r="E184" t="s">
        <v>9</v>
      </c>
      <c r="F184">
        <v>5.5</v>
      </c>
      <c r="G184">
        <v>-1.6</v>
      </c>
      <c r="H184" t="s">
        <v>10</v>
      </c>
      <c r="I184">
        <v>8</v>
      </c>
      <c r="J184">
        <f t="shared" si="4"/>
        <v>0</v>
      </c>
      <c r="K184">
        <f t="shared" si="5"/>
        <v>8</v>
      </c>
    </row>
    <row r="185" spans="1:11" x14ac:dyDescent="0.25">
      <c r="A185" t="s">
        <v>197</v>
      </c>
      <c r="B185" t="s">
        <v>31</v>
      </c>
      <c r="C185">
        <v>1</v>
      </c>
      <c r="D185">
        <v>4.05</v>
      </c>
      <c r="E185" t="s">
        <v>9</v>
      </c>
      <c r="F185">
        <v>5</v>
      </c>
      <c r="G185">
        <v>-1.05</v>
      </c>
      <c r="H185" t="s">
        <v>10</v>
      </c>
      <c r="I185">
        <v>34</v>
      </c>
      <c r="J185">
        <f t="shared" si="4"/>
        <v>0</v>
      </c>
      <c r="K185">
        <f t="shared" si="5"/>
        <v>34</v>
      </c>
    </row>
    <row r="186" spans="1:11" x14ac:dyDescent="0.25">
      <c r="A186" t="s">
        <v>198</v>
      </c>
      <c r="B186" t="s">
        <v>31</v>
      </c>
      <c r="C186">
        <v>1</v>
      </c>
      <c r="D186">
        <v>5.05</v>
      </c>
      <c r="E186" t="s">
        <v>9</v>
      </c>
      <c r="F186">
        <v>6</v>
      </c>
      <c r="G186">
        <v>-1.55</v>
      </c>
      <c r="H186" t="s">
        <v>10</v>
      </c>
      <c r="I186">
        <v>36</v>
      </c>
      <c r="J186">
        <f t="shared" si="4"/>
        <v>0</v>
      </c>
      <c r="K186">
        <f t="shared" si="5"/>
        <v>36</v>
      </c>
    </row>
    <row r="187" spans="1:11" x14ac:dyDescent="0.25">
      <c r="A187" t="s">
        <v>199</v>
      </c>
      <c r="B187" t="s">
        <v>31</v>
      </c>
      <c r="C187">
        <v>1</v>
      </c>
      <c r="D187">
        <v>0</v>
      </c>
      <c r="E187" t="s">
        <v>9</v>
      </c>
      <c r="F187">
        <v>1</v>
      </c>
      <c r="G187">
        <v>1</v>
      </c>
      <c r="H187" t="s">
        <v>10</v>
      </c>
      <c r="I187">
        <v>4</v>
      </c>
      <c r="J187">
        <f t="shared" si="4"/>
        <v>0</v>
      </c>
      <c r="K187">
        <f t="shared" si="5"/>
        <v>4</v>
      </c>
    </row>
    <row r="188" spans="1:11" x14ac:dyDescent="0.25">
      <c r="A188" t="s">
        <v>207</v>
      </c>
      <c r="B188" t="s">
        <v>31</v>
      </c>
      <c r="C188">
        <v>5</v>
      </c>
      <c r="D188">
        <v>2.2000000000000002</v>
      </c>
      <c r="E188" t="s">
        <v>9</v>
      </c>
      <c r="F188">
        <v>6</v>
      </c>
      <c r="G188">
        <v>3.3</v>
      </c>
      <c r="H188" t="s">
        <v>11</v>
      </c>
      <c r="I188">
        <v>42</v>
      </c>
      <c r="J188">
        <f t="shared" si="4"/>
        <v>42</v>
      </c>
      <c r="K188">
        <f t="shared" si="5"/>
        <v>0</v>
      </c>
    </row>
    <row r="189" spans="1:11" x14ac:dyDescent="0.25">
      <c r="A189" t="s">
        <v>208</v>
      </c>
      <c r="B189" t="s">
        <v>31</v>
      </c>
      <c r="C189">
        <v>5</v>
      </c>
      <c r="D189">
        <v>2.5</v>
      </c>
      <c r="E189" t="s">
        <v>9</v>
      </c>
      <c r="F189">
        <v>2.5</v>
      </c>
      <c r="G189">
        <v>1.25</v>
      </c>
      <c r="H189" t="s">
        <v>10</v>
      </c>
      <c r="I189">
        <v>20</v>
      </c>
      <c r="J189">
        <f t="shared" si="4"/>
        <v>0</v>
      </c>
      <c r="K189">
        <f t="shared" si="5"/>
        <v>20</v>
      </c>
    </row>
    <row r="190" spans="1:11" x14ac:dyDescent="0.25">
      <c r="A190" t="s">
        <v>209</v>
      </c>
      <c r="B190" t="s">
        <v>31</v>
      </c>
      <c r="C190">
        <v>5</v>
      </c>
      <c r="D190">
        <v>3.3</v>
      </c>
      <c r="E190" t="s">
        <v>9</v>
      </c>
      <c r="F190">
        <v>3</v>
      </c>
      <c r="G190">
        <v>0.7</v>
      </c>
      <c r="H190" t="s">
        <v>10</v>
      </c>
      <c r="I190">
        <v>26</v>
      </c>
      <c r="J190">
        <f t="shared" si="4"/>
        <v>0</v>
      </c>
      <c r="K190">
        <f t="shared" si="5"/>
        <v>26</v>
      </c>
    </row>
    <row r="191" spans="1:11" x14ac:dyDescent="0.25">
      <c r="A191" t="s">
        <v>210</v>
      </c>
      <c r="B191" t="s">
        <v>31</v>
      </c>
      <c r="C191">
        <v>5</v>
      </c>
      <c r="D191">
        <v>3.3</v>
      </c>
      <c r="E191" t="s">
        <v>9</v>
      </c>
      <c r="F191">
        <v>2</v>
      </c>
      <c r="G191">
        <v>0.2</v>
      </c>
      <c r="H191" t="s">
        <v>10</v>
      </c>
      <c r="I191">
        <v>20</v>
      </c>
      <c r="J191">
        <f t="shared" si="4"/>
        <v>0</v>
      </c>
      <c r="K191">
        <f t="shared" si="5"/>
        <v>20</v>
      </c>
    </row>
    <row r="192" spans="1:11" x14ac:dyDescent="0.25">
      <c r="A192" t="s">
        <v>211</v>
      </c>
      <c r="B192" t="s">
        <v>31</v>
      </c>
      <c r="C192">
        <v>5</v>
      </c>
      <c r="D192">
        <v>4.05</v>
      </c>
      <c r="E192" t="s">
        <v>9</v>
      </c>
      <c r="F192">
        <v>1</v>
      </c>
      <c r="G192">
        <v>-1.05</v>
      </c>
      <c r="H192" t="s">
        <v>10</v>
      </c>
      <c r="I192">
        <v>12</v>
      </c>
      <c r="J192">
        <f t="shared" si="4"/>
        <v>0</v>
      </c>
      <c r="K192">
        <f t="shared" si="5"/>
        <v>12</v>
      </c>
    </row>
    <row r="193" spans="1:11" x14ac:dyDescent="0.25">
      <c r="A193" t="s">
        <v>212</v>
      </c>
      <c r="B193" t="s">
        <v>31</v>
      </c>
      <c r="C193">
        <v>5</v>
      </c>
      <c r="D193">
        <v>2.8</v>
      </c>
      <c r="E193" t="s">
        <v>9</v>
      </c>
      <c r="F193">
        <v>2.5</v>
      </c>
      <c r="G193">
        <v>0.95</v>
      </c>
      <c r="H193" t="s">
        <v>10</v>
      </c>
      <c r="I193">
        <v>24</v>
      </c>
      <c r="J193">
        <f t="shared" si="4"/>
        <v>0</v>
      </c>
      <c r="K193">
        <f t="shared" si="5"/>
        <v>24</v>
      </c>
    </row>
    <row r="194" spans="1:11" x14ac:dyDescent="0.25">
      <c r="A194" t="s">
        <v>213</v>
      </c>
      <c r="B194" t="s">
        <v>31</v>
      </c>
      <c r="C194">
        <v>5</v>
      </c>
      <c r="D194">
        <v>2.2999999999999998</v>
      </c>
      <c r="E194" t="s">
        <v>9</v>
      </c>
      <c r="F194">
        <v>3</v>
      </c>
      <c r="G194">
        <v>1.7</v>
      </c>
      <c r="H194" t="s">
        <v>11</v>
      </c>
      <c r="I194">
        <v>8</v>
      </c>
      <c r="J194">
        <f t="shared" si="4"/>
        <v>8</v>
      </c>
      <c r="K194">
        <f t="shared" si="5"/>
        <v>0</v>
      </c>
    </row>
    <row r="195" spans="1:11" x14ac:dyDescent="0.25">
      <c r="A195" t="s">
        <v>214</v>
      </c>
      <c r="B195" t="s">
        <v>31</v>
      </c>
      <c r="C195">
        <v>5</v>
      </c>
      <c r="D195">
        <v>0.5</v>
      </c>
      <c r="E195" t="s">
        <v>9</v>
      </c>
      <c r="F195">
        <v>5</v>
      </c>
      <c r="G195">
        <v>4.5</v>
      </c>
      <c r="H195" t="s">
        <v>11</v>
      </c>
      <c r="I195">
        <v>12</v>
      </c>
      <c r="J195">
        <f t="shared" ref="J195:J197" si="6">IF((H195="Yes"),I195,0)</f>
        <v>12</v>
      </c>
      <c r="K195">
        <f t="shared" ref="K195:K197" si="7">IF((H195="No"),I195,0)</f>
        <v>0</v>
      </c>
    </row>
    <row r="196" spans="1:11" x14ac:dyDescent="0.25">
      <c r="A196" t="s">
        <v>215</v>
      </c>
      <c r="B196" t="s">
        <v>31</v>
      </c>
      <c r="C196">
        <v>5</v>
      </c>
      <c r="D196">
        <v>5</v>
      </c>
      <c r="E196" t="s">
        <v>9</v>
      </c>
      <c r="F196">
        <v>1</v>
      </c>
      <c r="G196">
        <v>-2</v>
      </c>
      <c r="H196" t="s">
        <v>10</v>
      </c>
      <c r="I196">
        <v>12</v>
      </c>
      <c r="J196">
        <f t="shared" si="6"/>
        <v>0</v>
      </c>
      <c r="K196">
        <f t="shared" si="7"/>
        <v>12</v>
      </c>
    </row>
    <row r="197" spans="1:11" x14ac:dyDescent="0.25">
      <c r="A197" t="s">
        <v>216</v>
      </c>
      <c r="B197" t="s">
        <v>31</v>
      </c>
      <c r="C197">
        <v>5</v>
      </c>
      <c r="D197">
        <v>3</v>
      </c>
      <c r="E197" t="s">
        <v>9</v>
      </c>
      <c r="F197">
        <v>3</v>
      </c>
      <c r="G197">
        <v>1</v>
      </c>
      <c r="H197" t="s">
        <v>10</v>
      </c>
      <c r="I197">
        <v>48</v>
      </c>
      <c r="J197">
        <f t="shared" si="6"/>
        <v>0</v>
      </c>
      <c r="K197">
        <f t="shared" si="7"/>
        <v>48</v>
      </c>
    </row>
  </sheetData>
  <autoFilter ref="A1:K197" xr:uid="{90C582CD-BC4C-41DF-A60F-5C009A524F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0A04-EF8C-4948-97D7-680B5E2A4D08}">
  <dimension ref="A1:B181"/>
  <sheetViews>
    <sheetView workbookViewId="0">
      <pane ySplit="1" topLeftCell="A161" activePane="bottomLeft" state="frozen"/>
      <selection pane="bottomLeft" activeCell="B1" sqref="B1:B181"/>
    </sheetView>
  </sheetViews>
  <sheetFormatPr defaultRowHeight="15" x14ac:dyDescent="0.25"/>
  <sheetData>
    <row r="1" spans="1:2" x14ac:dyDescent="0.25">
      <c r="A1" t="s">
        <v>240</v>
      </c>
      <c r="B1" t="s">
        <v>241</v>
      </c>
    </row>
    <row r="2" spans="1:2" x14ac:dyDescent="0.25">
      <c r="A2" t="s">
        <v>20</v>
      </c>
      <c r="B2">
        <v>4</v>
      </c>
    </row>
    <row r="3" spans="1:2" x14ac:dyDescent="0.25">
      <c r="A3" t="s">
        <v>12</v>
      </c>
      <c r="B3">
        <v>26</v>
      </c>
    </row>
    <row r="4" spans="1:2" x14ac:dyDescent="0.25">
      <c r="A4" t="s">
        <v>13</v>
      </c>
      <c r="B4">
        <v>12</v>
      </c>
    </row>
    <row r="5" spans="1:2" x14ac:dyDescent="0.25">
      <c r="A5" t="s">
        <v>21</v>
      </c>
      <c r="B5">
        <v>2</v>
      </c>
    </row>
    <row r="6" spans="1:2" x14ac:dyDescent="0.25">
      <c r="A6" t="s">
        <v>22</v>
      </c>
      <c r="B6">
        <v>2</v>
      </c>
    </row>
    <row r="7" spans="1:2" x14ac:dyDescent="0.25">
      <c r="A7" t="s">
        <v>15</v>
      </c>
      <c r="B7">
        <v>2</v>
      </c>
    </row>
    <row r="8" spans="1:2" x14ac:dyDescent="0.25">
      <c r="A8" t="s">
        <v>237</v>
      </c>
      <c r="B8">
        <v>2</v>
      </c>
    </row>
    <row r="9" spans="1:2" x14ac:dyDescent="0.25">
      <c r="A9" t="s">
        <v>23</v>
      </c>
      <c r="B9">
        <v>2</v>
      </c>
    </row>
    <row r="10" spans="1:2" x14ac:dyDescent="0.25">
      <c r="A10" t="s">
        <v>32</v>
      </c>
      <c r="B10">
        <v>6</v>
      </c>
    </row>
    <row r="11" spans="1:2" x14ac:dyDescent="0.25">
      <c r="A11" t="s">
        <v>33</v>
      </c>
      <c r="B11">
        <v>46</v>
      </c>
    </row>
    <row r="12" spans="1:2" x14ac:dyDescent="0.25">
      <c r="A12" t="s">
        <v>34</v>
      </c>
      <c r="B12">
        <v>12</v>
      </c>
    </row>
    <row r="13" spans="1:2" x14ac:dyDescent="0.25">
      <c r="A13" t="s">
        <v>36</v>
      </c>
      <c r="B13">
        <v>18</v>
      </c>
    </row>
    <row r="14" spans="1:2" x14ac:dyDescent="0.25">
      <c r="A14" t="s">
        <v>219</v>
      </c>
      <c r="B14">
        <v>6</v>
      </c>
    </row>
    <row r="15" spans="1:2" x14ac:dyDescent="0.25">
      <c r="A15" t="s">
        <v>37</v>
      </c>
      <c r="B15">
        <v>34</v>
      </c>
    </row>
    <row r="16" spans="1:2" x14ac:dyDescent="0.25">
      <c r="A16" t="s">
        <v>38</v>
      </c>
      <c r="B16">
        <v>30</v>
      </c>
    </row>
    <row r="17" spans="1:2" x14ac:dyDescent="0.25">
      <c r="A17" t="s">
        <v>47</v>
      </c>
      <c r="B17">
        <v>6</v>
      </c>
    </row>
    <row r="18" spans="1:2" x14ac:dyDescent="0.25">
      <c r="A18" t="s">
        <v>40</v>
      </c>
      <c r="B18">
        <v>6</v>
      </c>
    </row>
    <row r="19" spans="1:2" x14ac:dyDescent="0.25">
      <c r="A19" t="s">
        <v>41</v>
      </c>
      <c r="B19">
        <v>32</v>
      </c>
    </row>
    <row r="20" spans="1:2" x14ac:dyDescent="0.25">
      <c r="A20" t="s">
        <v>42</v>
      </c>
      <c r="B20">
        <v>18</v>
      </c>
    </row>
    <row r="21" spans="1:2" x14ac:dyDescent="0.25">
      <c r="A21" t="s">
        <v>48</v>
      </c>
      <c r="B21">
        <v>14</v>
      </c>
    </row>
    <row r="22" spans="1:2" x14ac:dyDescent="0.25">
      <c r="A22" t="s">
        <v>43</v>
      </c>
      <c r="B22">
        <v>6</v>
      </c>
    </row>
    <row r="23" spans="1:2" x14ac:dyDescent="0.25">
      <c r="A23" t="s">
        <v>217</v>
      </c>
      <c r="B23">
        <v>24</v>
      </c>
    </row>
    <row r="24" spans="1:2" x14ac:dyDescent="0.25">
      <c r="A24" t="s">
        <v>45</v>
      </c>
      <c r="B24">
        <v>26</v>
      </c>
    </row>
    <row r="25" spans="1:2" x14ac:dyDescent="0.25">
      <c r="A25" t="s">
        <v>218</v>
      </c>
      <c r="B25">
        <v>2</v>
      </c>
    </row>
    <row r="26" spans="1:2" x14ac:dyDescent="0.25">
      <c r="A26" t="s">
        <v>50</v>
      </c>
      <c r="B26">
        <v>6</v>
      </c>
    </row>
    <row r="27" spans="1:2" x14ac:dyDescent="0.25">
      <c r="A27" t="s">
        <v>52</v>
      </c>
      <c r="B27">
        <v>36</v>
      </c>
    </row>
    <row r="28" spans="1:2" x14ac:dyDescent="0.25">
      <c r="A28" t="s">
        <v>53</v>
      </c>
      <c r="B28">
        <v>8</v>
      </c>
    </row>
    <row r="29" spans="1:2" x14ac:dyDescent="0.25">
      <c r="A29" t="s">
        <v>54</v>
      </c>
      <c r="B29">
        <v>6</v>
      </c>
    </row>
    <row r="30" spans="1:2" x14ac:dyDescent="0.25">
      <c r="A30" t="s">
        <v>55</v>
      </c>
      <c r="B30">
        <v>26</v>
      </c>
    </row>
    <row r="31" spans="1:2" x14ac:dyDescent="0.25">
      <c r="A31" t="s">
        <v>56</v>
      </c>
      <c r="B31">
        <v>52</v>
      </c>
    </row>
    <row r="32" spans="1:2" x14ac:dyDescent="0.25">
      <c r="A32" t="s">
        <v>57</v>
      </c>
      <c r="B32">
        <v>12</v>
      </c>
    </row>
    <row r="33" spans="1:2" x14ac:dyDescent="0.25">
      <c r="A33" t="s">
        <v>59</v>
      </c>
      <c r="B33">
        <v>126</v>
      </c>
    </row>
    <row r="34" spans="1:2" x14ac:dyDescent="0.25">
      <c r="A34" t="s">
        <v>58</v>
      </c>
      <c r="B34">
        <v>36</v>
      </c>
    </row>
    <row r="35" spans="1:2" x14ac:dyDescent="0.25">
      <c r="A35" t="s">
        <v>60</v>
      </c>
      <c r="B35">
        <v>24</v>
      </c>
    </row>
    <row r="36" spans="1:2" x14ac:dyDescent="0.25">
      <c r="A36" t="s">
        <v>62</v>
      </c>
      <c r="B36">
        <v>90</v>
      </c>
    </row>
    <row r="37" spans="1:2" x14ac:dyDescent="0.25">
      <c r="A37" t="s">
        <v>63</v>
      </c>
      <c r="B37">
        <v>20</v>
      </c>
    </row>
    <row r="38" spans="1:2" x14ac:dyDescent="0.25">
      <c r="A38" t="s">
        <v>65</v>
      </c>
      <c r="B38">
        <v>66</v>
      </c>
    </row>
    <row r="39" spans="1:2" x14ac:dyDescent="0.25">
      <c r="A39" t="s">
        <v>66</v>
      </c>
      <c r="B39">
        <v>18</v>
      </c>
    </row>
    <row r="40" spans="1:2" x14ac:dyDescent="0.25">
      <c r="A40" t="s">
        <v>68</v>
      </c>
      <c r="B40">
        <v>12</v>
      </c>
    </row>
    <row r="41" spans="1:2" x14ac:dyDescent="0.25">
      <c r="A41" t="s">
        <v>69</v>
      </c>
      <c r="B41">
        <v>14</v>
      </c>
    </row>
    <row r="42" spans="1:2" x14ac:dyDescent="0.25">
      <c r="A42" t="s">
        <v>70</v>
      </c>
      <c r="B42">
        <v>10</v>
      </c>
    </row>
    <row r="43" spans="1:2" x14ac:dyDescent="0.25">
      <c r="A43" t="s">
        <v>71</v>
      </c>
      <c r="B43">
        <v>42</v>
      </c>
    </row>
    <row r="44" spans="1:2" x14ac:dyDescent="0.25">
      <c r="A44" t="s">
        <v>72</v>
      </c>
      <c r="B44">
        <v>84</v>
      </c>
    </row>
    <row r="45" spans="1:2" x14ac:dyDescent="0.25">
      <c r="A45" t="s">
        <v>73</v>
      </c>
      <c r="B45">
        <v>6</v>
      </c>
    </row>
    <row r="46" spans="1:2" x14ac:dyDescent="0.25">
      <c r="A46" t="s">
        <v>74</v>
      </c>
      <c r="B46">
        <v>24</v>
      </c>
    </row>
    <row r="47" spans="1:2" x14ac:dyDescent="0.25">
      <c r="A47" t="s">
        <v>75</v>
      </c>
      <c r="B47">
        <v>24</v>
      </c>
    </row>
    <row r="48" spans="1:2" x14ac:dyDescent="0.25">
      <c r="A48" t="s">
        <v>16</v>
      </c>
      <c r="B48">
        <v>4</v>
      </c>
    </row>
    <row r="49" spans="1:2" x14ac:dyDescent="0.25">
      <c r="A49" t="s">
        <v>76</v>
      </c>
      <c r="B49">
        <v>2</v>
      </c>
    </row>
    <row r="50" spans="1:2" x14ac:dyDescent="0.25">
      <c r="A50" t="s">
        <v>77</v>
      </c>
      <c r="B50">
        <v>64</v>
      </c>
    </row>
    <row r="51" spans="1:2" x14ac:dyDescent="0.25">
      <c r="A51" t="s">
        <v>78</v>
      </c>
      <c r="B51">
        <v>66</v>
      </c>
    </row>
    <row r="52" spans="1:2" x14ac:dyDescent="0.25">
      <c r="A52" t="s">
        <v>79</v>
      </c>
      <c r="B52">
        <v>42</v>
      </c>
    </row>
    <row r="53" spans="1:2" x14ac:dyDescent="0.25">
      <c r="A53" t="s">
        <v>80</v>
      </c>
      <c r="B53">
        <v>42</v>
      </c>
    </row>
    <row r="54" spans="1:2" x14ac:dyDescent="0.25">
      <c r="A54" t="s">
        <v>81</v>
      </c>
      <c r="B54">
        <v>14</v>
      </c>
    </row>
    <row r="55" spans="1:2" x14ac:dyDescent="0.25">
      <c r="A55" t="s">
        <v>82</v>
      </c>
      <c r="B55">
        <v>12</v>
      </c>
    </row>
    <row r="56" spans="1:2" x14ac:dyDescent="0.25">
      <c r="A56" t="s">
        <v>83</v>
      </c>
      <c r="B56">
        <v>12</v>
      </c>
    </row>
    <row r="57" spans="1:2" x14ac:dyDescent="0.25">
      <c r="A57" t="s">
        <v>85</v>
      </c>
      <c r="B57">
        <v>36</v>
      </c>
    </row>
    <row r="58" spans="1:2" x14ac:dyDescent="0.25">
      <c r="A58" t="s">
        <v>86</v>
      </c>
      <c r="B58">
        <v>34</v>
      </c>
    </row>
    <row r="59" spans="1:2" x14ac:dyDescent="0.25">
      <c r="A59" t="s">
        <v>87</v>
      </c>
      <c r="B59">
        <v>30</v>
      </c>
    </row>
    <row r="60" spans="1:2" x14ac:dyDescent="0.25">
      <c r="A60" t="s">
        <v>88</v>
      </c>
      <c r="B60">
        <v>36</v>
      </c>
    </row>
    <row r="61" spans="1:2" x14ac:dyDescent="0.25">
      <c r="A61" t="s">
        <v>89</v>
      </c>
      <c r="B61">
        <v>18</v>
      </c>
    </row>
    <row r="62" spans="1:2" x14ac:dyDescent="0.25">
      <c r="A62" t="s">
        <v>92</v>
      </c>
      <c r="B62">
        <v>16</v>
      </c>
    </row>
    <row r="63" spans="1:2" x14ac:dyDescent="0.25">
      <c r="A63" t="s">
        <v>90</v>
      </c>
      <c r="B63">
        <v>12</v>
      </c>
    </row>
    <row r="64" spans="1:2" x14ac:dyDescent="0.25">
      <c r="A64" t="s">
        <v>93</v>
      </c>
      <c r="B64">
        <v>12</v>
      </c>
    </row>
    <row r="65" spans="1:2" x14ac:dyDescent="0.25">
      <c r="A65" t="s">
        <v>220</v>
      </c>
      <c r="B65">
        <v>4</v>
      </c>
    </row>
    <row r="66" spans="1:2" x14ac:dyDescent="0.25">
      <c r="A66" t="s">
        <v>94</v>
      </c>
      <c r="B66">
        <v>18</v>
      </c>
    </row>
    <row r="67" spans="1:2" x14ac:dyDescent="0.25">
      <c r="A67" t="s">
        <v>95</v>
      </c>
      <c r="B67">
        <v>84</v>
      </c>
    </row>
    <row r="68" spans="1:2" x14ac:dyDescent="0.25">
      <c r="A68" t="s">
        <v>96</v>
      </c>
      <c r="B68">
        <v>38</v>
      </c>
    </row>
    <row r="69" spans="1:2" x14ac:dyDescent="0.25">
      <c r="A69" t="s">
        <v>97</v>
      </c>
      <c r="B69">
        <v>56</v>
      </c>
    </row>
    <row r="70" spans="1:2" x14ac:dyDescent="0.25">
      <c r="A70" t="s">
        <v>98</v>
      </c>
      <c r="B70">
        <v>114</v>
      </c>
    </row>
    <row r="71" spans="1:2" x14ac:dyDescent="0.25">
      <c r="A71" t="s">
        <v>100</v>
      </c>
      <c r="B71">
        <v>44</v>
      </c>
    </row>
    <row r="72" spans="1:2" x14ac:dyDescent="0.25">
      <c r="A72" t="s">
        <v>101</v>
      </c>
      <c r="B72">
        <v>12</v>
      </c>
    </row>
    <row r="73" spans="1:2" x14ac:dyDescent="0.25">
      <c r="A73" t="s">
        <v>102</v>
      </c>
      <c r="B73">
        <v>30</v>
      </c>
    </row>
    <row r="74" spans="1:2" x14ac:dyDescent="0.25">
      <c r="A74" t="s">
        <v>103</v>
      </c>
      <c r="B74">
        <v>26</v>
      </c>
    </row>
    <row r="75" spans="1:2" x14ac:dyDescent="0.25">
      <c r="A75" t="s">
        <v>104</v>
      </c>
      <c r="B75">
        <v>30</v>
      </c>
    </row>
    <row r="76" spans="1:2" x14ac:dyDescent="0.25">
      <c r="A76" t="s">
        <v>24</v>
      </c>
      <c r="B76">
        <v>3958</v>
      </c>
    </row>
    <row r="77" spans="1:2" x14ac:dyDescent="0.25">
      <c r="A77" t="s">
        <v>105</v>
      </c>
      <c r="B77">
        <v>138</v>
      </c>
    </row>
    <row r="78" spans="1:2" x14ac:dyDescent="0.25">
      <c r="A78" t="s">
        <v>106</v>
      </c>
      <c r="B78">
        <v>26</v>
      </c>
    </row>
    <row r="79" spans="1:2" x14ac:dyDescent="0.25">
      <c r="A79" t="s">
        <v>107</v>
      </c>
      <c r="B79">
        <v>36</v>
      </c>
    </row>
    <row r="80" spans="1:2" x14ac:dyDescent="0.25">
      <c r="A80" t="s">
        <v>108</v>
      </c>
      <c r="B80">
        <v>30</v>
      </c>
    </row>
    <row r="81" spans="1:2" x14ac:dyDescent="0.25">
      <c r="A81" t="s">
        <v>109</v>
      </c>
      <c r="B81">
        <v>6</v>
      </c>
    </row>
    <row r="82" spans="1:2" x14ac:dyDescent="0.25">
      <c r="A82" t="s">
        <v>111</v>
      </c>
      <c r="B82">
        <v>18</v>
      </c>
    </row>
    <row r="83" spans="1:2" x14ac:dyDescent="0.25">
      <c r="A83" t="s">
        <v>18</v>
      </c>
      <c r="B83">
        <v>2758</v>
      </c>
    </row>
    <row r="84" spans="1:2" x14ac:dyDescent="0.25">
      <c r="A84" t="s">
        <v>112</v>
      </c>
      <c r="B84">
        <v>2770</v>
      </c>
    </row>
    <row r="85" spans="1:2" x14ac:dyDescent="0.25">
      <c r="A85" t="s">
        <v>113</v>
      </c>
      <c r="B85">
        <v>126</v>
      </c>
    </row>
    <row r="86" spans="1:2" x14ac:dyDescent="0.25">
      <c r="A86" t="s">
        <v>221</v>
      </c>
      <c r="B86">
        <v>36</v>
      </c>
    </row>
    <row r="87" spans="1:2" x14ac:dyDescent="0.25">
      <c r="A87" t="s">
        <v>114</v>
      </c>
      <c r="B87">
        <v>32</v>
      </c>
    </row>
    <row r="88" spans="1:2" x14ac:dyDescent="0.25">
      <c r="A88" t="s">
        <v>116</v>
      </c>
      <c r="B88">
        <v>2</v>
      </c>
    </row>
    <row r="89" spans="1:2" x14ac:dyDescent="0.25">
      <c r="A89" t="s">
        <v>117</v>
      </c>
      <c r="B89">
        <v>36</v>
      </c>
    </row>
    <row r="90" spans="1:2" x14ac:dyDescent="0.25">
      <c r="A90" t="s">
        <v>118</v>
      </c>
      <c r="B90">
        <v>14</v>
      </c>
    </row>
    <row r="91" spans="1:2" x14ac:dyDescent="0.25">
      <c r="A91" t="s">
        <v>119</v>
      </c>
      <c r="B91">
        <v>108</v>
      </c>
    </row>
    <row r="92" spans="1:2" x14ac:dyDescent="0.25">
      <c r="A92" t="s">
        <v>120</v>
      </c>
      <c r="B92">
        <v>44</v>
      </c>
    </row>
    <row r="93" spans="1:2" x14ac:dyDescent="0.25">
      <c r="A93" t="s">
        <v>121</v>
      </c>
      <c r="B93">
        <v>30</v>
      </c>
    </row>
    <row r="94" spans="1:2" x14ac:dyDescent="0.25">
      <c r="A94" t="s">
        <v>122</v>
      </c>
      <c r="B94">
        <v>84</v>
      </c>
    </row>
    <row r="95" spans="1:2" x14ac:dyDescent="0.25">
      <c r="A95" t="s">
        <v>123</v>
      </c>
      <c r="B95">
        <v>18</v>
      </c>
    </row>
    <row r="96" spans="1:2" x14ac:dyDescent="0.25">
      <c r="A96" t="s">
        <v>124</v>
      </c>
      <c r="B96">
        <v>14</v>
      </c>
    </row>
    <row r="97" spans="1:2" x14ac:dyDescent="0.25">
      <c r="A97" t="s">
        <v>222</v>
      </c>
      <c r="B97">
        <v>24</v>
      </c>
    </row>
    <row r="98" spans="1:2" x14ac:dyDescent="0.25">
      <c r="A98" t="s">
        <v>126</v>
      </c>
      <c r="B98">
        <v>32</v>
      </c>
    </row>
    <row r="99" spans="1:2" x14ac:dyDescent="0.25">
      <c r="A99" t="s">
        <v>127</v>
      </c>
      <c r="B99">
        <v>10</v>
      </c>
    </row>
    <row r="100" spans="1:2" x14ac:dyDescent="0.25">
      <c r="A100" t="s">
        <v>129</v>
      </c>
      <c r="B100">
        <v>30</v>
      </c>
    </row>
    <row r="101" spans="1:2" x14ac:dyDescent="0.25">
      <c r="A101" t="s">
        <v>130</v>
      </c>
      <c r="B101">
        <v>50</v>
      </c>
    </row>
    <row r="102" spans="1:2" x14ac:dyDescent="0.25">
      <c r="A102" t="s">
        <v>132</v>
      </c>
      <c r="B102">
        <v>84</v>
      </c>
    </row>
    <row r="103" spans="1:2" x14ac:dyDescent="0.25">
      <c r="A103" t="s">
        <v>131</v>
      </c>
      <c r="B103">
        <v>30</v>
      </c>
    </row>
    <row r="104" spans="1:2" x14ac:dyDescent="0.25">
      <c r="A104" t="s">
        <v>134</v>
      </c>
      <c r="B104">
        <v>36</v>
      </c>
    </row>
    <row r="105" spans="1:2" x14ac:dyDescent="0.25">
      <c r="A105" t="s">
        <v>224</v>
      </c>
      <c r="B105">
        <v>2</v>
      </c>
    </row>
    <row r="106" spans="1:2" x14ac:dyDescent="0.25">
      <c r="A106" t="s">
        <v>135</v>
      </c>
      <c r="B106">
        <v>8</v>
      </c>
    </row>
    <row r="107" spans="1:2" x14ac:dyDescent="0.25">
      <c r="A107" t="s">
        <v>152</v>
      </c>
      <c r="B107">
        <v>2</v>
      </c>
    </row>
    <row r="108" spans="1:2" x14ac:dyDescent="0.25">
      <c r="A108" t="s">
        <v>136</v>
      </c>
      <c r="B108">
        <v>12</v>
      </c>
    </row>
    <row r="109" spans="1:2" x14ac:dyDescent="0.25">
      <c r="A109" t="s">
        <v>153</v>
      </c>
      <c r="B109">
        <v>6</v>
      </c>
    </row>
    <row r="110" spans="1:2" x14ac:dyDescent="0.25">
      <c r="A110" t="s">
        <v>137</v>
      </c>
      <c r="B110">
        <v>6</v>
      </c>
    </row>
    <row r="111" spans="1:2" x14ac:dyDescent="0.25">
      <c r="A111" t="s">
        <v>154</v>
      </c>
      <c r="B111">
        <v>2</v>
      </c>
    </row>
    <row r="112" spans="1:2" x14ac:dyDescent="0.25">
      <c r="A112" t="s">
        <v>155</v>
      </c>
      <c r="B112">
        <v>2</v>
      </c>
    </row>
    <row r="113" spans="1:2" x14ac:dyDescent="0.25">
      <c r="A113" t="s">
        <v>25</v>
      </c>
      <c r="B113">
        <v>2</v>
      </c>
    </row>
    <row r="114" spans="1:2" x14ac:dyDescent="0.25">
      <c r="A114" t="s">
        <v>156</v>
      </c>
      <c r="B114">
        <v>6</v>
      </c>
    </row>
    <row r="115" spans="1:2" x14ac:dyDescent="0.25">
      <c r="A115" t="s">
        <v>157</v>
      </c>
      <c r="B115">
        <v>26</v>
      </c>
    </row>
    <row r="116" spans="1:2" x14ac:dyDescent="0.25">
      <c r="A116" t="s">
        <v>138</v>
      </c>
      <c r="B116">
        <v>4</v>
      </c>
    </row>
    <row r="117" spans="1:2" x14ac:dyDescent="0.25">
      <c r="A117" t="s">
        <v>139</v>
      </c>
      <c r="B117">
        <v>6</v>
      </c>
    </row>
    <row r="118" spans="1:2" x14ac:dyDescent="0.25">
      <c r="A118" t="s">
        <v>140</v>
      </c>
      <c r="B118">
        <v>12</v>
      </c>
    </row>
    <row r="119" spans="1:2" x14ac:dyDescent="0.25">
      <c r="A119" t="s">
        <v>142</v>
      </c>
      <c r="B119">
        <v>2</v>
      </c>
    </row>
    <row r="120" spans="1:2" x14ac:dyDescent="0.25">
      <c r="A120" t="s">
        <v>143</v>
      </c>
      <c r="B120">
        <v>2</v>
      </c>
    </row>
    <row r="121" spans="1:2" x14ac:dyDescent="0.25">
      <c r="A121" t="s">
        <v>144</v>
      </c>
      <c r="B121">
        <v>14</v>
      </c>
    </row>
    <row r="122" spans="1:2" x14ac:dyDescent="0.25">
      <c r="A122" t="s">
        <v>158</v>
      </c>
      <c r="B122">
        <v>24</v>
      </c>
    </row>
    <row r="123" spans="1:2" x14ac:dyDescent="0.25">
      <c r="A123" t="s">
        <v>159</v>
      </c>
      <c r="B123">
        <v>2</v>
      </c>
    </row>
    <row r="124" spans="1:2" x14ac:dyDescent="0.25">
      <c r="A124" t="s">
        <v>146</v>
      </c>
      <c r="B124">
        <v>64</v>
      </c>
    </row>
    <row r="125" spans="1:2" x14ac:dyDescent="0.25">
      <c r="A125" t="s">
        <v>238</v>
      </c>
      <c r="B125">
        <v>2</v>
      </c>
    </row>
    <row r="126" spans="1:2" x14ac:dyDescent="0.25">
      <c r="A126" t="s">
        <v>148</v>
      </c>
      <c r="B126">
        <v>90</v>
      </c>
    </row>
    <row r="127" spans="1:2" x14ac:dyDescent="0.25">
      <c r="A127" t="s">
        <v>147</v>
      </c>
      <c r="B127">
        <v>24</v>
      </c>
    </row>
    <row r="128" spans="1:2" x14ac:dyDescent="0.25">
      <c r="A128" t="s">
        <v>160</v>
      </c>
      <c r="B128">
        <v>76</v>
      </c>
    </row>
    <row r="129" spans="1:2" x14ac:dyDescent="0.25">
      <c r="A129" t="s">
        <v>149</v>
      </c>
      <c r="B129">
        <v>4</v>
      </c>
    </row>
    <row r="130" spans="1:2" x14ac:dyDescent="0.25">
      <c r="A130" t="s">
        <v>161</v>
      </c>
      <c r="B130">
        <v>12</v>
      </c>
    </row>
    <row r="131" spans="1:2" x14ac:dyDescent="0.25">
      <c r="A131" t="s">
        <v>150</v>
      </c>
      <c r="B131">
        <v>44</v>
      </c>
    </row>
    <row r="132" spans="1:2" x14ac:dyDescent="0.25">
      <c r="A132" t="s">
        <v>162</v>
      </c>
      <c r="B132">
        <v>28</v>
      </c>
    </row>
    <row r="133" spans="1:2" x14ac:dyDescent="0.25">
      <c r="A133" t="s">
        <v>163</v>
      </c>
      <c r="B133">
        <v>36</v>
      </c>
    </row>
    <row r="134" spans="1:2" x14ac:dyDescent="0.25">
      <c r="A134" t="s">
        <v>164</v>
      </c>
      <c r="B134">
        <v>44</v>
      </c>
    </row>
    <row r="135" spans="1:2" x14ac:dyDescent="0.25">
      <c r="A135" t="s">
        <v>172</v>
      </c>
      <c r="B135">
        <v>146</v>
      </c>
    </row>
    <row r="136" spans="1:2" x14ac:dyDescent="0.25">
      <c r="A136" t="s">
        <v>165</v>
      </c>
      <c r="B136">
        <v>56</v>
      </c>
    </row>
    <row r="137" spans="1:2" x14ac:dyDescent="0.25">
      <c r="A137" t="s">
        <v>166</v>
      </c>
      <c r="B137">
        <v>56</v>
      </c>
    </row>
    <row r="138" spans="1:2" x14ac:dyDescent="0.25">
      <c r="A138" t="s">
        <v>173</v>
      </c>
      <c r="B138">
        <v>94</v>
      </c>
    </row>
    <row r="139" spans="1:2" x14ac:dyDescent="0.25">
      <c r="A139" t="s">
        <v>167</v>
      </c>
      <c r="B139">
        <v>78</v>
      </c>
    </row>
    <row r="140" spans="1:2" x14ac:dyDescent="0.25">
      <c r="A140" t="s">
        <v>26</v>
      </c>
      <c r="B140">
        <v>48</v>
      </c>
    </row>
    <row r="141" spans="1:2" x14ac:dyDescent="0.25">
      <c r="A141" t="s">
        <v>174</v>
      </c>
      <c r="B141">
        <v>6</v>
      </c>
    </row>
    <row r="142" spans="1:2" x14ac:dyDescent="0.25">
      <c r="A142" t="s">
        <v>168</v>
      </c>
      <c r="B142">
        <v>32</v>
      </c>
    </row>
    <row r="143" spans="1:2" x14ac:dyDescent="0.25">
      <c r="A143" t="s">
        <v>176</v>
      </c>
      <c r="B143">
        <v>66</v>
      </c>
    </row>
    <row r="144" spans="1:2" x14ac:dyDescent="0.25">
      <c r="A144" t="s">
        <v>175</v>
      </c>
      <c r="B144">
        <v>16</v>
      </c>
    </row>
    <row r="145" spans="1:2" x14ac:dyDescent="0.25">
      <c r="A145" t="s">
        <v>177</v>
      </c>
      <c r="B145">
        <v>20</v>
      </c>
    </row>
    <row r="146" spans="1:2" x14ac:dyDescent="0.25">
      <c r="A146" t="s">
        <v>171</v>
      </c>
      <c r="B146">
        <v>8</v>
      </c>
    </row>
    <row r="147" spans="1:2" x14ac:dyDescent="0.25">
      <c r="A147" t="s">
        <v>178</v>
      </c>
      <c r="B147">
        <v>12</v>
      </c>
    </row>
    <row r="148" spans="1:2" x14ac:dyDescent="0.25">
      <c r="A148" t="s">
        <v>180</v>
      </c>
      <c r="B148">
        <v>20</v>
      </c>
    </row>
    <row r="149" spans="1:2" x14ac:dyDescent="0.25">
      <c r="A149" t="s">
        <v>225</v>
      </c>
      <c r="B149">
        <v>18</v>
      </c>
    </row>
    <row r="150" spans="1:2" x14ac:dyDescent="0.25">
      <c r="A150" t="s">
        <v>181</v>
      </c>
      <c r="B150">
        <v>12</v>
      </c>
    </row>
    <row r="151" spans="1:2" x14ac:dyDescent="0.25">
      <c r="A151" t="s">
        <v>226</v>
      </c>
      <c r="B151">
        <v>10</v>
      </c>
    </row>
    <row r="152" spans="1:2" x14ac:dyDescent="0.25">
      <c r="A152" t="s">
        <v>227</v>
      </c>
      <c r="B152">
        <v>102</v>
      </c>
    </row>
    <row r="153" spans="1:2" x14ac:dyDescent="0.25">
      <c r="A153" t="s">
        <v>228</v>
      </c>
      <c r="B153">
        <v>42</v>
      </c>
    </row>
    <row r="154" spans="1:2" x14ac:dyDescent="0.25">
      <c r="A154" t="s">
        <v>184</v>
      </c>
      <c r="B154">
        <v>24</v>
      </c>
    </row>
    <row r="155" spans="1:2" x14ac:dyDescent="0.25">
      <c r="A155" t="s">
        <v>182</v>
      </c>
      <c r="B155">
        <v>18</v>
      </c>
    </row>
    <row r="156" spans="1:2" x14ac:dyDescent="0.25">
      <c r="A156" t="s">
        <v>183</v>
      </c>
      <c r="B156">
        <v>24</v>
      </c>
    </row>
    <row r="157" spans="1:2" x14ac:dyDescent="0.25">
      <c r="A157" t="s">
        <v>229</v>
      </c>
      <c r="B157">
        <v>18</v>
      </c>
    </row>
    <row r="158" spans="1:2" x14ac:dyDescent="0.25">
      <c r="A158" t="s">
        <v>186</v>
      </c>
      <c r="B158">
        <v>42</v>
      </c>
    </row>
    <row r="159" spans="1:2" x14ac:dyDescent="0.25">
      <c r="A159" t="s">
        <v>231</v>
      </c>
      <c r="B159">
        <v>26</v>
      </c>
    </row>
    <row r="160" spans="1:2" x14ac:dyDescent="0.25">
      <c r="A160" t="s">
        <v>187</v>
      </c>
      <c r="B160">
        <v>12</v>
      </c>
    </row>
    <row r="161" spans="1:2" x14ac:dyDescent="0.25">
      <c r="A161" t="s">
        <v>188</v>
      </c>
      <c r="B161">
        <v>14</v>
      </c>
    </row>
    <row r="162" spans="1:2" x14ac:dyDescent="0.25">
      <c r="A162" t="s">
        <v>189</v>
      </c>
      <c r="B162">
        <v>6</v>
      </c>
    </row>
    <row r="163" spans="1:2" x14ac:dyDescent="0.25">
      <c r="A163" t="s">
        <v>190</v>
      </c>
      <c r="B163">
        <v>74</v>
      </c>
    </row>
    <row r="164" spans="1:2" x14ac:dyDescent="0.25">
      <c r="A164" t="s">
        <v>191</v>
      </c>
      <c r="B164">
        <v>12</v>
      </c>
    </row>
    <row r="165" spans="1:2" x14ac:dyDescent="0.25">
      <c r="A165" t="s">
        <v>233</v>
      </c>
      <c r="B165">
        <v>12</v>
      </c>
    </row>
    <row r="166" spans="1:2" x14ac:dyDescent="0.25">
      <c r="A166" t="s">
        <v>194</v>
      </c>
      <c r="B166">
        <v>14</v>
      </c>
    </row>
    <row r="167" spans="1:2" x14ac:dyDescent="0.25">
      <c r="A167" t="s">
        <v>195</v>
      </c>
      <c r="B167">
        <v>6</v>
      </c>
    </row>
    <row r="168" spans="1:2" x14ac:dyDescent="0.25">
      <c r="A168" t="s">
        <v>196</v>
      </c>
      <c r="B168">
        <v>8</v>
      </c>
    </row>
    <row r="169" spans="1:2" x14ac:dyDescent="0.25">
      <c r="A169" t="s">
        <v>197</v>
      </c>
      <c r="B169">
        <v>34</v>
      </c>
    </row>
    <row r="170" spans="1:2" x14ac:dyDescent="0.25">
      <c r="A170" t="s">
        <v>198</v>
      </c>
      <c r="B170">
        <v>36</v>
      </c>
    </row>
    <row r="171" spans="1:2" x14ac:dyDescent="0.25">
      <c r="A171" t="s">
        <v>207</v>
      </c>
      <c r="B171">
        <v>42</v>
      </c>
    </row>
    <row r="172" spans="1:2" x14ac:dyDescent="0.25">
      <c r="A172" t="s">
        <v>208</v>
      </c>
      <c r="B172">
        <v>20</v>
      </c>
    </row>
    <row r="173" spans="1:2" x14ac:dyDescent="0.25">
      <c r="A173" t="s">
        <v>209</v>
      </c>
      <c r="B173">
        <v>26</v>
      </c>
    </row>
    <row r="174" spans="1:2" x14ac:dyDescent="0.25">
      <c r="A174" t="s">
        <v>210</v>
      </c>
      <c r="B174">
        <v>20</v>
      </c>
    </row>
    <row r="175" spans="1:2" x14ac:dyDescent="0.25">
      <c r="A175" t="s">
        <v>211</v>
      </c>
      <c r="B175">
        <v>12</v>
      </c>
    </row>
    <row r="176" spans="1:2" x14ac:dyDescent="0.25">
      <c r="A176" t="s">
        <v>212</v>
      </c>
      <c r="B176">
        <v>24</v>
      </c>
    </row>
    <row r="177" spans="1:2" x14ac:dyDescent="0.25">
      <c r="A177" t="s">
        <v>213</v>
      </c>
      <c r="B177">
        <v>8</v>
      </c>
    </row>
    <row r="178" spans="1:2" x14ac:dyDescent="0.25">
      <c r="A178" t="s">
        <v>214</v>
      </c>
      <c r="B178">
        <v>12</v>
      </c>
    </row>
    <row r="179" spans="1:2" x14ac:dyDescent="0.25">
      <c r="A179" t="s">
        <v>215</v>
      </c>
      <c r="B179">
        <v>12</v>
      </c>
    </row>
    <row r="180" spans="1:2" x14ac:dyDescent="0.25">
      <c r="A180" t="s">
        <v>216</v>
      </c>
      <c r="B180">
        <v>48</v>
      </c>
    </row>
    <row r="181" spans="1:2" x14ac:dyDescent="0.25">
      <c r="A181" t="s">
        <v>239</v>
      </c>
      <c r="B181">
        <v>12</v>
      </c>
    </row>
  </sheetData>
  <autoFilter ref="A1:B181" xr:uid="{1D320A04-EF8C-4948-97D7-680B5E2A4D08}">
    <sortState xmlns:xlrd2="http://schemas.microsoft.com/office/spreadsheetml/2017/richdata2" ref="A2:B181">
      <sortCondition ref="A1:A1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9BA8-6537-4DAF-A8FA-A593881430C8}">
  <dimension ref="A1:K181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.85546875" bestFit="1" customWidth="1"/>
    <col min="2" max="2" width="11.5703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241</v>
      </c>
      <c r="J1" t="s">
        <v>242</v>
      </c>
      <c r="K1" t="s">
        <v>243</v>
      </c>
    </row>
    <row r="2" spans="1:11" x14ac:dyDescent="0.25">
      <c r="A2" t="s">
        <v>20</v>
      </c>
      <c r="B2" t="s">
        <v>8</v>
      </c>
      <c r="C2" t="s">
        <v>9</v>
      </c>
      <c r="D2">
        <v>4.3</v>
      </c>
      <c r="E2" t="s">
        <v>9</v>
      </c>
      <c r="F2">
        <v>2</v>
      </c>
      <c r="G2">
        <v>2.2999999999999998</v>
      </c>
      <c r="H2" t="s">
        <v>11</v>
      </c>
      <c r="I2">
        <v>3958</v>
      </c>
      <c r="J2">
        <f>IF((H2="Yes"),I2,0)</f>
        <v>3958</v>
      </c>
      <c r="K2">
        <f>IF((H2="No"),I2,0)</f>
        <v>0</v>
      </c>
    </row>
    <row r="3" spans="1:11" x14ac:dyDescent="0.25">
      <c r="A3" t="s">
        <v>12</v>
      </c>
      <c r="B3" t="s">
        <v>8</v>
      </c>
      <c r="C3" t="s">
        <v>9</v>
      </c>
      <c r="D3">
        <v>5.05</v>
      </c>
      <c r="E3" t="s">
        <v>9</v>
      </c>
      <c r="F3">
        <v>1</v>
      </c>
      <c r="G3">
        <v>4.05</v>
      </c>
      <c r="H3" t="s">
        <v>11</v>
      </c>
      <c r="I3">
        <v>18</v>
      </c>
      <c r="J3">
        <f t="shared" ref="J3:J66" si="0">IF((H3="Yes"),I3,0)</f>
        <v>18</v>
      </c>
      <c r="K3">
        <f t="shared" ref="K3:K66" si="1">IF((H3="No"),I3,0)</f>
        <v>0</v>
      </c>
    </row>
    <row r="4" spans="1:11" x14ac:dyDescent="0.25">
      <c r="A4" t="s">
        <v>13</v>
      </c>
      <c r="B4" t="s">
        <v>8</v>
      </c>
      <c r="C4" t="s">
        <v>9</v>
      </c>
      <c r="D4">
        <v>4.7</v>
      </c>
      <c r="E4" t="s">
        <v>9</v>
      </c>
      <c r="F4">
        <v>2.5</v>
      </c>
      <c r="G4">
        <v>2.2000000000000002</v>
      </c>
      <c r="H4" t="s">
        <v>11</v>
      </c>
      <c r="I4">
        <v>2758</v>
      </c>
      <c r="J4">
        <f t="shared" si="0"/>
        <v>2758</v>
      </c>
      <c r="K4">
        <f t="shared" si="1"/>
        <v>0</v>
      </c>
    </row>
    <row r="5" spans="1:11" x14ac:dyDescent="0.25">
      <c r="A5" t="s">
        <v>21</v>
      </c>
      <c r="B5" t="s">
        <v>8</v>
      </c>
      <c r="C5" t="s">
        <v>9</v>
      </c>
      <c r="D5">
        <v>4.9000000000000004</v>
      </c>
      <c r="E5" t="s">
        <v>9</v>
      </c>
      <c r="F5">
        <v>2</v>
      </c>
      <c r="G5">
        <v>2.9</v>
      </c>
      <c r="H5" t="s">
        <v>11</v>
      </c>
      <c r="I5">
        <v>2770</v>
      </c>
      <c r="J5">
        <f t="shared" si="0"/>
        <v>2770</v>
      </c>
      <c r="K5">
        <f t="shared" si="1"/>
        <v>0</v>
      </c>
    </row>
    <row r="6" spans="1:11" x14ac:dyDescent="0.25">
      <c r="A6" t="s">
        <v>22</v>
      </c>
      <c r="B6" t="s">
        <v>14</v>
      </c>
      <c r="C6" t="s">
        <v>9</v>
      </c>
      <c r="D6">
        <v>2.2999999999999998</v>
      </c>
      <c r="E6">
        <v>5.6</v>
      </c>
      <c r="F6">
        <v>2</v>
      </c>
      <c r="G6">
        <v>3.45</v>
      </c>
      <c r="H6" t="s">
        <v>11</v>
      </c>
      <c r="I6">
        <v>24</v>
      </c>
      <c r="J6">
        <f t="shared" si="0"/>
        <v>24</v>
      </c>
      <c r="K6">
        <f t="shared" si="1"/>
        <v>0</v>
      </c>
    </row>
    <row r="7" spans="1:11" x14ac:dyDescent="0.25">
      <c r="A7" t="s">
        <v>15</v>
      </c>
      <c r="B7" t="s">
        <v>8</v>
      </c>
      <c r="C7" t="s">
        <v>9</v>
      </c>
      <c r="D7">
        <v>1</v>
      </c>
      <c r="E7" t="s">
        <v>9</v>
      </c>
      <c r="F7">
        <v>6</v>
      </c>
      <c r="G7">
        <v>-5</v>
      </c>
      <c r="H7" t="s">
        <v>10</v>
      </c>
      <c r="I7">
        <v>34</v>
      </c>
      <c r="J7">
        <f t="shared" si="0"/>
        <v>0</v>
      </c>
      <c r="K7">
        <f t="shared" si="1"/>
        <v>34</v>
      </c>
    </row>
    <row r="8" spans="1:11" x14ac:dyDescent="0.25">
      <c r="A8" t="s">
        <v>237</v>
      </c>
      <c r="B8" t="s">
        <v>8</v>
      </c>
      <c r="C8" t="s">
        <v>9</v>
      </c>
      <c r="D8">
        <v>4.05</v>
      </c>
      <c r="E8" t="s">
        <v>9</v>
      </c>
      <c r="F8">
        <v>1</v>
      </c>
      <c r="G8">
        <v>3.05</v>
      </c>
      <c r="H8" t="s">
        <v>11</v>
      </c>
      <c r="I8">
        <v>44</v>
      </c>
      <c r="J8">
        <f t="shared" si="0"/>
        <v>44</v>
      </c>
      <c r="K8">
        <f t="shared" si="1"/>
        <v>0</v>
      </c>
    </row>
    <row r="9" spans="1:11" x14ac:dyDescent="0.25">
      <c r="A9" t="s">
        <v>23</v>
      </c>
      <c r="B9" t="s">
        <v>8</v>
      </c>
      <c r="C9" t="s">
        <v>9</v>
      </c>
      <c r="D9">
        <v>4.3</v>
      </c>
      <c r="E9" t="s">
        <v>9</v>
      </c>
      <c r="F9">
        <v>2</v>
      </c>
      <c r="G9">
        <v>2.2999999999999998</v>
      </c>
      <c r="H9" t="s">
        <v>11</v>
      </c>
      <c r="I9">
        <v>30</v>
      </c>
      <c r="J9">
        <f t="shared" si="0"/>
        <v>30</v>
      </c>
      <c r="K9">
        <f t="shared" si="1"/>
        <v>0</v>
      </c>
    </row>
    <row r="10" spans="1:11" x14ac:dyDescent="0.25">
      <c r="A10" t="s">
        <v>32</v>
      </c>
      <c r="B10" t="s">
        <v>31</v>
      </c>
      <c r="C10">
        <v>6</v>
      </c>
      <c r="D10">
        <v>2.1</v>
      </c>
      <c r="E10" t="s">
        <v>9</v>
      </c>
      <c r="F10">
        <v>5.5</v>
      </c>
      <c r="G10">
        <v>3.65</v>
      </c>
      <c r="H10" t="s">
        <v>11</v>
      </c>
      <c r="I10">
        <v>84</v>
      </c>
      <c r="J10">
        <f t="shared" si="0"/>
        <v>84</v>
      </c>
      <c r="K10">
        <f t="shared" si="1"/>
        <v>0</v>
      </c>
    </row>
    <row r="11" spans="1:11" x14ac:dyDescent="0.25">
      <c r="A11" t="s">
        <v>33</v>
      </c>
      <c r="B11" t="s">
        <v>31</v>
      </c>
      <c r="C11">
        <v>6</v>
      </c>
      <c r="D11">
        <v>5.6</v>
      </c>
      <c r="E11" t="s">
        <v>9</v>
      </c>
      <c r="F11">
        <v>2</v>
      </c>
      <c r="G11">
        <v>-1.6</v>
      </c>
      <c r="H11" t="s">
        <v>10</v>
      </c>
      <c r="I11">
        <v>6</v>
      </c>
      <c r="J11">
        <f t="shared" si="0"/>
        <v>0</v>
      </c>
      <c r="K11">
        <f t="shared" si="1"/>
        <v>6</v>
      </c>
    </row>
    <row r="12" spans="1:11" x14ac:dyDescent="0.25">
      <c r="A12" t="s">
        <v>34</v>
      </c>
      <c r="B12" t="s">
        <v>31</v>
      </c>
      <c r="C12">
        <v>6</v>
      </c>
      <c r="D12">
        <v>1.3</v>
      </c>
      <c r="E12" t="s">
        <v>9</v>
      </c>
      <c r="F12">
        <v>6</v>
      </c>
      <c r="G12">
        <v>4.7</v>
      </c>
      <c r="H12" t="s">
        <v>11</v>
      </c>
      <c r="I12">
        <v>26</v>
      </c>
      <c r="J12">
        <f t="shared" si="0"/>
        <v>26</v>
      </c>
      <c r="K12">
        <f t="shared" si="1"/>
        <v>0</v>
      </c>
    </row>
    <row r="13" spans="1:11" x14ac:dyDescent="0.25">
      <c r="A13" t="s">
        <v>36</v>
      </c>
      <c r="B13" t="s">
        <v>31</v>
      </c>
      <c r="C13">
        <v>6</v>
      </c>
      <c r="D13">
        <v>1.3</v>
      </c>
      <c r="E13" t="s">
        <v>9</v>
      </c>
      <c r="F13">
        <v>6</v>
      </c>
      <c r="G13">
        <v>4.7</v>
      </c>
      <c r="H13" t="s">
        <v>11</v>
      </c>
      <c r="I13">
        <v>84</v>
      </c>
      <c r="J13">
        <f t="shared" si="0"/>
        <v>84</v>
      </c>
      <c r="K13">
        <f t="shared" si="1"/>
        <v>0</v>
      </c>
    </row>
    <row r="14" spans="1:11" x14ac:dyDescent="0.25">
      <c r="A14" t="s">
        <v>219</v>
      </c>
      <c r="B14" t="s">
        <v>31</v>
      </c>
      <c r="C14">
        <v>5.5</v>
      </c>
      <c r="D14">
        <v>2.1</v>
      </c>
      <c r="E14" t="s">
        <v>9</v>
      </c>
      <c r="F14">
        <v>6</v>
      </c>
      <c r="G14">
        <v>3.65</v>
      </c>
      <c r="H14" t="s">
        <v>11</v>
      </c>
      <c r="I14">
        <v>74</v>
      </c>
      <c r="J14">
        <f t="shared" si="0"/>
        <v>74</v>
      </c>
      <c r="K14">
        <f t="shared" si="1"/>
        <v>0</v>
      </c>
    </row>
    <row r="15" spans="1:11" x14ac:dyDescent="0.25">
      <c r="A15" t="s">
        <v>37</v>
      </c>
      <c r="B15" t="s">
        <v>31</v>
      </c>
      <c r="C15">
        <v>6</v>
      </c>
      <c r="D15">
        <v>0.8</v>
      </c>
      <c r="E15" t="s">
        <v>9</v>
      </c>
      <c r="F15">
        <v>5.5</v>
      </c>
      <c r="G15">
        <v>4.95</v>
      </c>
      <c r="H15" t="s">
        <v>11</v>
      </c>
      <c r="I15">
        <v>30</v>
      </c>
      <c r="J15">
        <f t="shared" si="0"/>
        <v>30</v>
      </c>
      <c r="K15">
        <f t="shared" si="1"/>
        <v>0</v>
      </c>
    </row>
    <row r="16" spans="1:11" x14ac:dyDescent="0.25">
      <c r="A16" t="s">
        <v>38</v>
      </c>
      <c r="B16" t="s">
        <v>31</v>
      </c>
      <c r="C16">
        <v>6</v>
      </c>
      <c r="D16">
        <v>1.8</v>
      </c>
      <c r="E16" t="s">
        <v>9</v>
      </c>
      <c r="F16">
        <v>5</v>
      </c>
      <c r="G16">
        <v>3.7</v>
      </c>
      <c r="H16" t="s">
        <v>11</v>
      </c>
      <c r="I16">
        <v>66</v>
      </c>
      <c r="J16">
        <f t="shared" si="0"/>
        <v>66</v>
      </c>
      <c r="K16">
        <f t="shared" si="1"/>
        <v>0</v>
      </c>
    </row>
    <row r="17" spans="1:11" x14ac:dyDescent="0.25">
      <c r="A17" t="s">
        <v>47</v>
      </c>
      <c r="B17" t="s">
        <v>31</v>
      </c>
      <c r="C17">
        <v>5.5</v>
      </c>
      <c r="D17">
        <v>1.4</v>
      </c>
      <c r="E17" t="s">
        <v>9</v>
      </c>
      <c r="F17">
        <v>6</v>
      </c>
      <c r="G17">
        <v>4.3499999999999996</v>
      </c>
      <c r="H17" t="s">
        <v>11</v>
      </c>
      <c r="I17">
        <v>20</v>
      </c>
      <c r="J17">
        <f t="shared" si="0"/>
        <v>20</v>
      </c>
      <c r="K17">
        <f t="shared" si="1"/>
        <v>0</v>
      </c>
    </row>
    <row r="18" spans="1:11" x14ac:dyDescent="0.25">
      <c r="A18" t="s">
        <v>40</v>
      </c>
      <c r="B18" t="s">
        <v>31</v>
      </c>
      <c r="C18">
        <v>6</v>
      </c>
      <c r="D18">
        <v>4.3</v>
      </c>
      <c r="E18" t="s">
        <v>9</v>
      </c>
      <c r="F18">
        <v>3</v>
      </c>
      <c r="G18">
        <v>0.2</v>
      </c>
      <c r="H18" t="s">
        <v>10</v>
      </c>
      <c r="I18">
        <v>146</v>
      </c>
      <c r="J18">
        <f t="shared" si="0"/>
        <v>0</v>
      </c>
      <c r="K18">
        <f t="shared" si="1"/>
        <v>146</v>
      </c>
    </row>
    <row r="19" spans="1:11" x14ac:dyDescent="0.25">
      <c r="A19" t="s">
        <v>41</v>
      </c>
      <c r="B19" t="s">
        <v>31</v>
      </c>
      <c r="C19">
        <v>6</v>
      </c>
      <c r="D19">
        <v>4.5</v>
      </c>
      <c r="E19" t="s">
        <v>9</v>
      </c>
      <c r="F19">
        <v>1.5</v>
      </c>
      <c r="G19">
        <v>-0.75</v>
      </c>
      <c r="H19" t="s">
        <v>10</v>
      </c>
      <c r="I19">
        <v>32</v>
      </c>
      <c r="J19">
        <f t="shared" si="0"/>
        <v>0</v>
      </c>
      <c r="K19">
        <f t="shared" si="1"/>
        <v>32</v>
      </c>
    </row>
    <row r="20" spans="1:11" x14ac:dyDescent="0.25">
      <c r="A20" t="s">
        <v>42</v>
      </c>
      <c r="B20" t="s">
        <v>31</v>
      </c>
      <c r="C20">
        <v>5</v>
      </c>
      <c r="D20">
        <v>3.6</v>
      </c>
      <c r="E20" t="s">
        <v>9</v>
      </c>
      <c r="F20">
        <v>2</v>
      </c>
      <c r="G20">
        <v>-0.1</v>
      </c>
      <c r="H20" t="s">
        <v>10</v>
      </c>
      <c r="I20">
        <v>56</v>
      </c>
      <c r="J20">
        <f t="shared" si="0"/>
        <v>0</v>
      </c>
      <c r="K20">
        <f t="shared" si="1"/>
        <v>56</v>
      </c>
    </row>
    <row r="21" spans="1:11" x14ac:dyDescent="0.25">
      <c r="A21" t="s">
        <v>48</v>
      </c>
      <c r="B21" t="s">
        <v>31</v>
      </c>
      <c r="C21">
        <v>5.5</v>
      </c>
      <c r="D21">
        <v>4.3</v>
      </c>
      <c r="E21" t="s">
        <v>9</v>
      </c>
      <c r="F21">
        <v>1.5</v>
      </c>
      <c r="G21">
        <v>-0.8</v>
      </c>
      <c r="H21" t="s">
        <v>10</v>
      </c>
      <c r="I21">
        <v>36</v>
      </c>
      <c r="J21">
        <f t="shared" si="0"/>
        <v>0</v>
      </c>
      <c r="K21">
        <f t="shared" si="1"/>
        <v>36</v>
      </c>
    </row>
    <row r="22" spans="1:11" x14ac:dyDescent="0.25">
      <c r="A22" t="s">
        <v>43</v>
      </c>
      <c r="B22" t="s">
        <v>31</v>
      </c>
      <c r="C22">
        <v>6</v>
      </c>
      <c r="D22">
        <v>1.3</v>
      </c>
      <c r="E22" t="s">
        <v>9</v>
      </c>
      <c r="F22">
        <v>5</v>
      </c>
      <c r="G22">
        <v>4.2</v>
      </c>
      <c r="H22" t="s">
        <v>11</v>
      </c>
      <c r="I22">
        <v>42</v>
      </c>
      <c r="J22">
        <f t="shared" si="0"/>
        <v>42</v>
      </c>
      <c r="K22">
        <f t="shared" si="1"/>
        <v>0</v>
      </c>
    </row>
    <row r="23" spans="1:11" x14ac:dyDescent="0.25">
      <c r="A23" t="s">
        <v>217</v>
      </c>
      <c r="B23" t="s">
        <v>31</v>
      </c>
      <c r="C23">
        <v>6</v>
      </c>
      <c r="D23">
        <v>0.8</v>
      </c>
      <c r="E23" t="s">
        <v>9</v>
      </c>
      <c r="F23">
        <v>5.5</v>
      </c>
      <c r="G23">
        <v>4.95</v>
      </c>
      <c r="H23" t="s">
        <v>11</v>
      </c>
      <c r="I23">
        <v>26</v>
      </c>
      <c r="J23">
        <f t="shared" si="0"/>
        <v>26</v>
      </c>
      <c r="K23">
        <f t="shared" si="1"/>
        <v>0</v>
      </c>
    </row>
    <row r="24" spans="1:11" x14ac:dyDescent="0.25">
      <c r="A24" t="s">
        <v>45</v>
      </c>
      <c r="B24" t="s">
        <v>31</v>
      </c>
      <c r="C24">
        <v>6</v>
      </c>
      <c r="D24">
        <v>1.8</v>
      </c>
      <c r="E24" t="s">
        <v>9</v>
      </c>
      <c r="F24">
        <v>5</v>
      </c>
      <c r="G24">
        <v>3.7</v>
      </c>
      <c r="H24" t="s">
        <v>11</v>
      </c>
      <c r="I24">
        <v>24</v>
      </c>
      <c r="J24">
        <f t="shared" si="0"/>
        <v>24</v>
      </c>
      <c r="K24">
        <f t="shared" si="1"/>
        <v>0</v>
      </c>
    </row>
    <row r="25" spans="1:11" x14ac:dyDescent="0.25">
      <c r="A25" t="s">
        <v>218</v>
      </c>
      <c r="B25" t="s">
        <v>31</v>
      </c>
      <c r="C25">
        <v>6</v>
      </c>
      <c r="D25">
        <v>5.05</v>
      </c>
      <c r="E25" t="s">
        <v>9</v>
      </c>
      <c r="F25">
        <v>1</v>
      </c>
      <c r="G25">
        <v>-1.55</v>
      </c>
      <c r="H25" t="s">
        <v>10</v>
      </c>
      <c r="I25">
        <v>126</v>
      </c>
      <c r="J25">
        <f t="shared" si="0"/>
        <v>0</v>
      </c>
      <c r="K25">
        <f t="shared" si="1"/>
        <v>126</v>
      </c>
    </row>
    <row r="26" spans="1:11" x14ac:dyDescent="0.25">
      <c r="A26" t="s">
        <v>50</v>
      </c>
      <c r="B26" t="s">
        <v>31</v>
      </c>
      <c r="C26">
        <v>5</v>
      </c>
      <c r="D26">
        <v>1.8</v>
      </c>
      <c r="E26" t="s">
        <v>9</v>
      </c>
      <c r="F26">
        <v>6</v>
      </c>
      <c r="G26">
        <v>3.7</v>
      </c>
      <c r="H26" t="s">
        <v>11</v>
      </c>
      <c r="I26">
        <v>90</v>
      </c>
      <c r="J26">
        <f t="shared" si="0"/>
        <v>90</v>
      </c>
      <c r="K26">
        <f t="shared" si="1"/>
        <v>0</v>
      </c>
    </row>
    <row r="27" spans="1:11" x14ac:dyDescent="0.25">
      <c r="A27" t="s">
        <v>52</v>
      </c>
      <c r="B27" t="s">
        <v>31</v>
      </c>
      <c r="C27">
        <v>5</v>
      </c>
      <c r="D27">
        <v>5.5</v>
      </c>
      <c r="E27" t="s">
        <v>9</v>
      </c>
      <c r="F27">
        <v>1</v>
      </c>
      <c r="G27">
        <v>-2.5</v>
      </c>
      <c r="H27" t="s">
        <v>10</v>
      </c>
      <c r="I27">
        <v>48</v>
      </c>
      <c r="J27">
        <f t="shared" si="0"/>
        <v>0</v>
      </c>
      <c r="K27">
        <f t="shared" si="1"/>
        <v>48</v>
      </c>
    </row>
    <row r="28" spans="1:11" x14ac:dyDescent="0.25">
      <c r="A28" t="s">
        <v>53</v>
      </c>
      <c r="B28" t="s">
        <v>31</v>
      </c>
      <c r="C28">
        <v>5</v>
      </c>
      <c r="D28">
        <v>2.5</v>
      </c>
      <c r="E28" t="s">
        <v>9</v>
      </c>
      <c r="F28">
        <v>3</v>
      </c>
      <c r="G28">
        <v>1.5</v>
      </c>
      <c r="H28" t="s">
        <v>11</v>
      </c>
      <c r="I28">
        <v>24</v>
      </c>
      <c r="J28">
        <f t="shared" si="0"/>
        <v>24</v>
      </c>
      <c r="K28">
        <f t="shared" si="1"/>
        <v>0</v>
      </c>
    </row>
    <row r="29" spans="1:11" x14ac:dyDescent="0.25">
      <c r="A29" t="s">
        <v>54</v>
      </c>
      <c r="B29" t="s">
        <v>31</v>
      </c>
      <c r="C29">
        <v>5</v>
      </c>
      <c r="D29">
        <v>1.5</v>
      </c>
      <c r="E29" t="s">
        <v>9</v>
      </c>
      <c r="F29">
        <v>6</v>
      </c>
      <c r="G29">
        <v>4</v>
      </c>
      <c r="H29" t="s">
        <v>11</v>
      </c>
      <c r="I29">
        <v>42</v>
      </c>
      <c r="J29">
        <f t="shared" si="0"/>
        <v>42</v>
      </c>
      <c r="K29">
        <f t="shared" si="1"/>
        <v>0</v>
      </c>
    </row>
    <row r="30" spans="1:11" x14ac:dyDescent="0.25">
      <c r="A30" t="s">
        <v>55</v>
      </c>
      <c r="B30" t="s">
        <v>31</v>
      </c>
      <c r="C30">
        <v>5</v>
      </c>
      <c r="D30">
        <v>4.3</v>
      </c>
      <c r="E30" t="s">
        <v>9</v>
      </c>
      <c r="F30">
        <v>1.5</v>
      </c>
      <c r="G30">
        <v>-1.05</v>
      </c>
      <c r="H30" t="s">
        <v>10</v>
      </c>
      <c r="I30">
        <v>24</v>
      </c>
      <c r="J30">
        <f t="shared" si="0"/>
        <v>0</v>
      </c>
      <c r="K30">
        <f t="shared" si="1"/>
        <v>24</v>
      </c>
    </row>
    <row r="31" spans="1:11" x14ac:dyDescent="0.25">
      <c r="A31" t="s">
        <v>56</v>
      </c>
      <c r="B31" t="s">
        <v>31</v>
      </c>
      <c r="C31">
        <v>5</v>
      </c>
      <c r="D31">
        <v>4.0999999999999996</v>
      </c>
      <c r="E31" t="s">
        <v>9</v>
      </c>
      <c r="F31">
        <v>2</v>
      </c>
      <c r="G31">
        <v>-0.6</v>
      </c>
      <c r="H31" t="s">
        <v>10</v>
      </c>
      <c r="I31">
        <v>8</v>
      </c>
      <c r="J31">
        <f t="shared" si="0"/>
        <v>0</v>
      </c>
      <c r="K31">
        <f t="shared" si="1"/>
        <v>8</v>
      </c>
    </row>
    <row r="32" spans="1:11" x14ac:dyDescent="0.25">
      <c r="A32" t="s">
        <v>57</v>
      </c>
      <c r="B32" t="s">
        <v>31</v>
      </c>
      <c r="C32">
        <v>5</v>
      </c>
      <c r="D32">
        <v>1.1000000000000001</v>
      </c>
      <c r="E32" t="s">
        <v>9</v>
      </c>
      <c r="F32">
        <v>5</v>
      </c>
      <c r="G32">
        <v>3.9</v>
      </c>
      <c r="H32" t="s">
        <v>11</v>
      </c>
      <c r="I32">
        <v>138</v>
      </c>
      <c r="J32">
        <f t="shared" si="0"/>
        <v>138</v>
      </c>
      <c r="K32">
        <f t="shared" si="1"/>
        <v>0</v>
      </c>
    </row>
    <row r="33" spans="1:11" x14ac:dyDescent="0.25">
      <c r="A33" t="s">
        <v>59</v>
      </c>
      <c r="B33" t="s">
        <v>31</v>
      </c>
      <c r="C33">
        <v>5</v>
      </c>
      <c r="D33">
        <v>1.8</v>
      </c>
      <c r="E33" t="s">
        <v>9</v>
      </c>
      <c r="F33">
        <v>6</v>
      </c>
      <c r="G33">
        <v>3.7</v>
      </c>
      <c r="H33" t="s">
        <v>11</v>
      </c>
      <c r="I33">
        <v>20</v>
      </c>
      <c r="J33">
        <f t="shared" si="0"/>
        <v>20</v>
      </c>
      <c r="K33">
        <f t="shared" si="1"/>
        <v>0</v>
      </c>
    </row>
    <row r="34" spans="1:11" x14ac:dyDescent="0.25">
      <c r="A34" t="s">
        <v>58</v>
      </c>
      <c r="B34" t="s">
        <v>31</v>
      </c>
      <c r="C34">
        <v>5</v>
      </c>
      <c r="D34">
        <v>1.6</v>
      </c>
      <c r="E34" t="s">
        <v>9</v>
      </c>
      <c r="F34">
        <v>5.5</v>
      </c>
      <c r="G34">
        <v>3.65</v>
      </c>
      <c r="H34" t="s">
        <v>11</v>
      </c>
      <c r="I34">
        <v>30</v>
      </c>
      <c r="J34">
        <f t="shared" si="0"/>
        <v>30</v>
      </c>
      <c r="K34">
        <f t="shared" si="1"/>
        <v>0</v>
      </c>
    </row>
    <row r="35" spans="1:11" x14ac:dyDescent="0.25">
      <c r="A35" t="s">
        <v>60</v>
      </c>
      <c r="B35" t="s">
        <v>31</v>
      </c>
      <c r="C35">
        <v>5</v>
      </c>
      <c r="D35">
        <v>4.75</v>
      </c>
      <c r="E35" t="s">
        <v>9</v>
      </c>
      <c r="F35">
        <v>1</v>
      </c>
      <c r="G35">
        <v>-1.75</v>
      </c>
      <c r="H35" t="s">
        <v>10</v>
      </c>
      <c r="I35">
        <v>26</v>
      </c>
      <c r="J35">
        <f t="shared" si="0"/>
        <v>0</v>
      </c>
      <c r="K35">
        <f t="shared" si="1"/>
        <v>26</v>
      </c>
    </row>
    <row r="36" spans="1:11" x14ac:dyDescent="0.25">
      <c r="A36" t="s">
        <v>62</v>
      </c>
      <c r="B36" t="s">
        <v>31</v>
      </c>
      <c r="C36">
        <v>5</v>
      </c>
      <c r="D36">
        <v>5</v>
      </c>
      <c r="E36" t="s">
        <v>9</v>
      </c>
      <c r="F36">
        <v>6</v>
      </c>
      <c r="G36">
        <v>0.5</v>
      </c>
      <c r="H36" t="s">
        <v>11</v>
      </c>
      <c r="I36">
        <v>90</v>
      </c>
      <c r="J36">
        <f t="shared" si="0"/>
        <v>90</v>
      </c>
      <c r="K36">
        <f t="shared" si="1"/>
        <v>0</v>
      </c>
    </row>
    <row r="37" spans="1:11" x14ac:dyDescent="0.25">
      <c r="A37" t="s">
        <v>63</v>
      </c>
      <c r="B37" t="s">
        <v>31</v>
      </c>
      <c r="C37">
        <v>5</v>
      </c>
      <c r="D37">
        <v>6</v>
      </c>
      <c r="E37" t="s">
        <v>9</v>
      </c>
      <c r="F37">
        <v>3</v>
      </c>
      <c r="G37">
        <v>-2</v>
      </c>
      <c r="H37" t="s">
        <v>10</v>
      </c>
      <c r="I37">
        <v>56</v>
      </c>
      <c r="J37">
        <f t="shared" si="0"/>
        <v>0</v>
      </c>
      <c r="K37">
        <f t="shared" si="1"/>
        <v>56</v>
      </c>
    </row>
    <row r="38" spans="1:11" x14ac:dyDescent="0.25">
      <c r="A38" t="s">
        <v>65</v>
      </c>
      <c r="B38" t="s">
        <v>31</v>
      </c>
      <c r="C38">
        <v>5</v>
      </c>
      <c r="D38">
        <v>3.7</v>
      </c>
      <c r="E38" t="s">
        <v>9</v>
      </c>
      <c r="F38">
        <v>6</v>
      </c>
      <c r="G38">
        <v>1.8</v>
      </c>
      <c r="H38" t="s">
        <v>11</v>
      </c>
      <c r="I38">
        <v>6</v>
      </c>
      <c r="J38">
        <f t="shared" si="0"/>
        <v>6</v>
      </c>
      <c r="K38">
        <f t="shared" si="1"/>
        <v>0</v>
      </c>
    </row>
    <row r="39" spans="1:11" x14ac:dyDescent="0.25">
      <c r="A39" t="s">
        <v>66</v>
      </c>
      <c r="B39" t="s">
        <v>31</v>
      </c>
      <c r="C39">
        <v>5</v>
      </c>
      <c r="D39">
        <v>3.5</v>
      </c>
      <c r="E39" t="s">
        <v>9</v>
      </c>
      <c r="F39">
        <v>5</v>
      </c>
      <c r="G39">
        <v>1.5</v>
      </c>
      <c r="H39" t="s">
        <v>11</v>
      </c>
      <c r="I39">
        <v>38</v>
      </c>
      <c r="J39">
        <f t="shared" si="0"/>
        <v>38</v>
      </c>
      <c r="K39">
        <f t="shared" si="1"/>
        <v>0</v>
      </c>
    </row>
    <row r="40" spans="1:11" x14ac:dyDescent="0.25">
      <c r="A40" t="s">
        <v>68</v>
      </c>
      <c r="B40" t="s">
        <v>31</v>
      </c>
      <c r="C40">
        <v>1</v>
      </c>
      <c r="D40">
        <v>4</v>
      </c>
      <c r="E40" t="s">
        <v>9</v>
      </c>
      <c r="F40">
        <v>3</v>
      </c>
      <c r="G40">
        <v>-2</v>
      </c>
      <c r="H40" t="s">
        <v>10</v>
      </c>
      <c r="I40">
        <v>30</v>
      </c>
      <c r="J40">
        <f t="shared" si="0"/>
        <v>0</v>
      </c>
      <c r="K40">
        <f t="shared" si="1"/>
        <v>30</v>
      </c>
    </row>
    <row r="41" spans="1:11" x14ac:dyDescent="0.25">
      <c r="A41" t="s">
        <v>69</v>
      </c>
      <c r="B41" t="s">
        <v>31</v>
      </c>
      <c r="C41">
        <v>1</v>
      </c>
      <c r="D41">
        <v>2.7</v>
      </c>
      <c r="E41" t="s">
        <v>9</v>
      </c>
      <c r="F41">
        <v>3</v>
      </c>
      <c r="G41">
        <v>-0.7</v>
      </c>
      <c r="H41" t="s">
        <v>10</v>
      </c>
      <c r="I41">
        <v>114</v>
      </c>
      <c r="J41">
        <f t="shared" si="0"/>
        <v>0</v>
      </c>
      <c r="K41">
        <f t="shared" si="1"/>
        <v>114</v>
      </c>
    </row>
    <row r="42" spans="1:11" x14ac:dyDescent="0.25">
      <c r="A42" t="s">
        <v>70</v>
      </c>
      <c r="B42" t="s">
        <v>31</v>
      </c>
      <c r="C42">
        <v>1</v>
      </c>
      <c r="D42">
        <v>4.4000000000000004</v>
      </c>
      <c r="E42" t="s">
        <v>9</v>
      </c>
      <c r="F42">
        <v>5</v>
      </c>
      <c r="G42">
        <v>-1.4</v>
      </c>
      <c r="H42" t="s">
        <v>10</v>
      </c>
      <c r="I42">
        <v>44</v>
      </c>
      <c r="J42">
        <f t="shared" si="0"/>
        <v>0</v>
      </c>
      <c r="K42">
        <f t="shared" si="1"/>
        <v>44</v>
      </c>
    </row>
    <row r="43" spans="1:11" x14ac:dyDescent="0.25">
      <c r="A43" t="s">
        <v>71</v>
      </c>
      <c r="B43" t="s">
        <v>31</v>
      </c>
      <c r="C43">
        <v>6</v>
      </c>
      <c r="D43">
        <v>1.2</v>
      </c>
      <c r="E43" t="s">
        <v>9</v>
      </c>
      <c r="F43">
        <v>6</v>
      </c>
      <c r="G43">
        <v>4.8</v>
      </c>
      <c r="H43" t="s">
        <v>11</v>
      </c>
      <c r="I43">
        <v>108</v>
      </c>
      <c r="J43">
        <f t="shared" si="0"/>
        <v>108</v>
      </c>
      <c r="K43">
        <f t="shared" si="1"/>
        <v>0</v>
      </c>
    </row>
    <row r="44" spans="1:11" x14ac:dyDescent="0.25">
      <c r="A44" t="s">
        <v>72</v>
      </c>
      <c r="B44" t="s">
        <v>31</v>
      </c>
      <c r="C44">
        <v>6</v>
      </c>
      <c r="D44">
        <v>4.7</v>
      </c>
      <c r="E44" t="s">
        <v>9</v>
      </c>
      <c r="F44">
        <v>2.5</v>
      </c>
      <c r="G44">
        <v>-0.45</v>
      </c>
      <c r="H44" t="s">
        <v>10</v>
      </c>
      <c r="I44">
        <v>18</v>
      </c>
      <c r="J44">
        <f t="shared" si="0"/>
        <v>0</v>
      </c>
      <c r="K44">
        <f t="shared" si="1"/>
        <v>18</v>
      </c>
    </row>
    <row r="45" spans="1:11" x14ac:dyDescent="0.25">
      <c r="A45" t="s">
        <v>73</v>
      </c>
      <c r="B45" t="s">
        <v>31</v>
      </c>
      <c r="C45">
        <v>6</v>
      </c>
      <c r="D45">
        <v>5.5</v>
      </c>
      <c r="E45" t="s">
        <v>9</v>
      </c>
      <c r="F45">
        <v>3</v>
      </c>
      <c r="G45">
        <v>-1</v>
      </c>
      <c r="H45" t="s">
        <v>10</v>
      </c>
      <c r="I45">
        <v>24</v>
      </c>
      <c r="J45">
        <f t="shared" si="0"/>
        <v>0</v>
      </c>
      <c r="K45">
        <f t="shared" si="1"/>
        <v>24</v>
      </c>
    </row>
    <row r="46" spans="1:11" x14ac:dyDescent="0.25">
      <c r="A46" t="s">
        <v>74</v>
      </c>
      <c r="B46" t="s">
        <v>31</v>
      </c>
      <c r="C46">
        <v>6</v>
      </c>
      <c r="D46">
        <v>4.2</v>
      </c>
      <c r="E46" t="s">
        <v>9</v>
      </c>
      <c r="F46">
        <v>3</v>
      </c>
      <c r="G46">
        <v>0.3</v>
      </c>
      <c r="H46" t="s">
        <v>10</v>
      </c>
      <c r="I46">
        <v>56</v>
      </c>
      <c r="J46">
        <f t="shared" si="0"/>
        <v>0</v>
      </c>
      <c r="K46">
        <f t="shared" si="1"/>
        <v>56</v>
      </c>
    </row>
    <row r="47" spans="1:11" x14ac:dyDescent="0.25">
      <c r="A47" t="s">
        <v>75</v>
      </c>
      <c r="B47" t="s">
        <v>31</v>
      </c>
      <c r="C47">
        <v>6</v>
      </c>
      <c r="D47">
        <v>5.7</v>
      </c>
      <c r="E47" t="s">
        <v>9</v>
      </c>
      <c r="F47">
        <v>1.5</v>
      </c>
      <c r="G47">
        <v>-1.95</v>
      </c>
      <c r="H47" t="s">
        <v>10</v>
      </c>
      <c r="I47">
        <v>26</v>
      </c>
      <c r="J47">
        <f t="shared" si="0"/>
        <v>0</v>
      </c>
      <c r="K47">
        <f t="shared" si="1"/>
        <v>26</v>
      </c>
    </row>
    <row r="48" spans="1:11" x14ac:dyDescent="0.25">
      <c r="A48" t="s">
        <v>16</v>
      </c>
      <c r="B48" t="s">
        <v>17</v>
      </c>
      <c r="C48">
        <v>6</v>
      </c>
      <c r="D48">
        <v>2.2000000000000002</v>
      </c>
      <c r="E48" t="s">
        <v>9</v>
      </c>
      <c r="F48" t="s">
        <v>9</v>
      </c>
      <c r="G48">
        <v>-3.8</v>
      </c>
      <c r="H48" t="s">
        <v>10</v>
      </c>
      <c r="I48">
        <v>32</v>
      </c>
      <c r="J48">
        <f t="shared" si="0"/>
        <v>0</v>
      </c>
      <c r="K48">
        <f t="shared" si="1"/>
        <v>32</v>
      </c>
    </row>
    <row r="49" spans="1:11" x14ac:dyDescent="0.25">
      <c r="A49" t="s">
        <v>76</v>
      </c>
      <c r="B49" t="s">
        <v>31</v>
      </c>
      <c r="C49">
        <v>6</v>
      </c>
      <c r="D49">
        <v>2.2000000000000002</v>
      </c>
      <c r="E49" t="s">
        <v>9</v>
      </c>
      <c r="F49">
        <v>5</v>
      </c>
      <c r="G49">
        <v>3.3</v>
      </c>
      <c r="H49" t="s">
        <v>11</v>
      </c>
      <c r="I49">
        <v>36</v>
      </c>
      <c r="J49">
        <f t="shared" si="0"/>
        <v>36</v>
      </c>
      <c r="K49">
        <f t="shared" si="1"/>
        <v>0</v>
      </c>
    </row>
    <row r="50" spans="1:11" x14ac:dyDescent="0.25">
      <c r="A50" t="s">
        <v>77</v>
      </c>
      <c r="B50" t="s">
        <v>31</v>
      </c>
      <c r="C50">
        <v>6</v>
      </c>
      <c r="D50">
        <v>1.2</v>
      </c>
      <c r="E50" t="s">
        <v>9</v>
      </c>
      <c r="F50">
        <v>6</v>
      </c>
      <c r="G50">
        <v>4.8</v>
      </c>
      <c r="H50" t="s">
        <v>11</v>
      </c>
      <c r="I50">
        <v>32</v>
      </c>
      <c r="J50">
        <f t="shared" si="0"/>
        <v>32</v>
      </c>
      <c r="K50">
        <f t="shared" si="1"/>
        <v>0</v>
      </c>
    </row>
    <row r="51" spans="1:11" x14ac:dyDescent="0.25">
      <c r="A51" t="s">
        <v>78</v>
      </c>
      <c r="B51" t="s">
        <v>31</v>
      </c>
      <c r="C51">
        <v>6</v>
      </c>
      <c r="D51">
        <v>6.25</v>
      </c>
      <c r="E51" t="s">
        <v>9</v>
      </c>
      <c r="F51">
        <v>1</v>
      </c>
      <c r="G51">
        <v>-2.75</v>
      </c>
      <c r="H51" t="s">
        <v>10</v>
      </c>
      <c r="I51">
        <v>30</v>
      </c>
      <c r="J51">
        <f t="shared" si="0"/>
        <v>0</v>
      </c>
      <c r="K51">
        <f t="shared" si="1"/>
        <v>30</v>
      </c>
    </row>
    <row r="52" spans="1:11" x14ac:dyDescent="0.25">
      <c r="A52" t="s">
        <v>79</v>
      </c>
      <c r="B52" t="s">
        <v>31</v>
      </c>
      <c r="C52">
        <v>2.5</v>
      </c>
      <c r="D52">
        <v>4.8</v>
      </c>
      <c r="E52" t="s">
        <v>9</v>
      </c>
      <c r="F52">
        <v>6</v>
      </c>
      <c r="G52">
        <v>-0.55000000000000004</v>
      </c>
      <c r="H52" t="s">
        <v>10</v>
      </c>
      <c r="I52">
        <v>76</v>
      </c>
      <c r="J52">
        <f t="shared" si="0"/>
        <v>0</v>
      </c>
      <c r="K52">
        <f t="shared" si="1"/>
        <v>76</v>
      </c>
    </row>
    <row r="53" spans="1:11" x14ac:dyDescent="0.25">
      <c r="A53" t="s">
        <v>80</v>
      </c>
      <c r="B53" t="s">
        <v>31</v>
      </c>
      <c r="C53">
        <v>2.5</v>
      </c>
      <c r="D53">
        <v>3.5</v>
      </c>
      <c r="E53" t="s">
        <v>9</v>
      </c>
      <c r="F53">
        <v>6</v>
      </c>
      <c r="G53">
        <v>0.75</v>
      </c>
      <c r="H53" t="s">
        <v>10</v>
      </c>
      <c r="I53">
        <v>66</v>
      </c>
      <c r="J53">
        <f t="shared" si="0"/>
        <v>0</v>
      </c>
      <c r="K53">
        <f t="shared" si="1"/>
        <v>66</v>
      </c>
    </row>
    <row r="54" spans="1:11" x14ac:dyDescent="0.25">
      <c r="A54" t="s">
        <v>81</v>
      </c>
      <c r="B54" t="s">
        <v>31</v>
      </c>
      <c r="C54">
        <v>2.5</v>
      </c>
      <c r="D54">
        <v>2.8</v>
      </c>
      <c r="E54" t="s">
        <v>9</v>
      </c>
      <c r="F54">
        <v>5</v>
      </c>
      <c r="G54">
        <v>0.95</v>
      </c>
      <c r="H54" t="s">
        <v>10</v>
      </c>
      <c r="I54">
        <v>14</v>
      </c>
      <c r="J54">
        <f t="shared" si="0"/>
        <v>0</v>
      </c>
      <c r="K54">
        <f t="shared" si="1"/>
        <v>14</v>
      </c>
    </row>
    <row r="55" spans="1:11" x14ac:dyDescent="0.25">
      <c r="A55" t="s">
        <v>82</v>
      </c>
      <c r="B55" t="s">
        <v>31</v>
      </c>
      <c r="C55">
        <v>2.5</v>
      </c>
      <c r="D55">
        <v>3.3</v>
      </c>
      <c r="E55" t="s">
        <v>9</v>
      </c>
      <c r="F55">
        <v>5.5</v>
      </c>
      <c r="G55">
        <v>0.7</v>
      </c>
      <c r="H55" t="s">
        <v>10</v>
      </c>
      <c r="I55">
        <v>12</v>
      </c>
      <c r="J55">
        <f t="shared" si="0"/>
        <v>0</v>
      </c>
      <c r="K55">
        <f t="shared" si="1"/>
        <v>12</v>
      </c>
    </row>
    <row r="56" spans="1:11" x14ac:dyDescent="0.25">
      <c r="A56" t="s">
        <v>83</v>
      </c>
      <c r="B56" t="s">
        <v>31</v>
      </c>
      <c r="C56">
        <v>2.5</v>
      </c>
      <c r="D56">
        <v>5.2</v>
      </c>
      <c r="E56" t="s">
        <v>9</v>
      </c>
      <c r="F56">
        <v>5</v>
      </c>
      <c r="G56">
        <v>-1.45</v>
      </c>
      <c r="H56" t="s">
        <v>10</v>
      </c>
      <c r="I56">
        <v>14</v>
      </c>
      <c r="J56">
        <f t="shared" si="0"/>
        <v>0</v>
      </c>
      <c r="K56">
        <f t="shared" si="1"/>
        <v>14</v>
      </c>
    </row>
    <row r="57" spans="1:11" x14ac:dyDescent="0.25">
      <c r="A57" t="s">
        <v>85</v>
      </c>
      <c r="B57" t="s">
        <v>31</v>
      </c>
      <c r="C57">
        <v>2.5</v>
      </c>
      <c r="D57">
        <v>1.8</v>
      </c>
      <c r="E57" t="s">
        <v>9</v>
      </c>
      <c r="F57">
        <v>3</v>
      </c>
      <c r="G57">
        <v>0.95</v>
      </c>
      <c r="H57" t="s">
        <v>11</v>
      </c>
      <c r="I57">
        <v>12</v>
      </c>
      <c r="J57">
        <f t="shared" si="0"/>
        <v>12</v>
      </c>
      <c r="K57">
        <f t="shared" si="1"/>
        <v>0</v>
      </c>
    </row>
    <row r="58" spans="1:11" x14ac:dyDescent="0.25">
      <c r="A58" t="s">
        <v>86</v>
      </c>
      <c r="B58" t="s">
        <v>31</v>
      </c>
      <c r="C58">
        <v>2.5</v>
      </c>
      <c r="D58">
        <v>0.5</v>
      </c>
      <c r="E58" t="s">
        <v>9</v>
      </c>
      <c r="F58">
        <v>3</v>
      </c>
      <c r="G58">
        <v>2.25</v>
      </c>
      <c r="H58" t="s">
        <v>11</v>
      </c>
      <c r="I58">
        <v>18</v>
      </c>
      <c r="J58">
        <f t="shared" si="0"/>
        <v>18</v>
      </c>
      <c r="K58">
        <f t="shared" si="1"/>
        <v>0</v>
      </c>
    </row>
    <row r="59" spans="1:11" x14ac:dyDescent="0.25">
      <c r="A59" t="s">
        <v>87</v>
      </c>
      <c r="B59" t="s">
        <v>31</v>
      </c>
      <c r="C59">
        <v>2.5</v>
      </c>
      <c r="D59">
        <v>4.8</v>
      </c>
      <c r="E59" t="s">
        <v>9</v>
      </c>
      <c r="F59">
        <v>6</v>
      </c>
      <c r="G59">
        <v>-0.55000000000000004</v>
      </c>
      <c r="H59" t="s">
        <v>10</v>
      </c>
      <c r="I59">
        <v>44</v>
      </c>
      <c r="J59">
        <f t="shared" si="0"/>
        <v>0</v>
      </c>
      <c r="K59">
        <f t="shared" si="1"/>
        <v>44</v>
      </c>
    </row>
    <row r="60" spans="1:11" x14ac:dyDescent="0.25">
      <c r="A60" t="s">
        <v>88</v>
      </c>
      <c r="B60" t="s">
        <v>31</v>
      </c>
      <c r="C60">
        <v>2.5</v>
      </c>
      <c r="D60">
        <v>1</v>
      </c>
      <c r="E60" t="s">
        <v>9</v>
      </c>
      <c r="F60">
        <v>1.5</v>
      </c>
      <c r="G60">
        <v>1</v>
      </c>
      <c r="H60" t="s">
        <v>11</v>
      </c>
      <c r="I60">
        <v>24</v>
      </c>
      <c r="J60">
        <f t="shared" si="0"/>
        <v>24</v>
      </c>
      <c r="K60">
        <f t="shared" si="1"/>
        <v>0</v>
      </c>
    </row>
    <row r="61" spans="1:11" x14ac:dyDescent="0.25">
      <c r="A61" t="s">
        <v>89</v>
      </c>
      <c r="B61" t="s">
        <v>31</v>
      </c>
      <c r="C61">
        <v>2.5</v>
      </c>
      <c r="D61">
        <v>0.8</v>
      </c>
      <c r="E61" t="s">
        <v>9</v>
      </c>
      <c r="F61">
        <v>2</v>
      </c>
      <c r="G61">
        <v>1.45</v>
      </c>
      <c r="H61" t="s">
        <v>11</v>
      </c>
      <c r="I61">
        <v>78</v>
      </c>
      <c r="J61">
        <f t="shared" si="0"/>
        <v>78</v>
      </c>
      <c r="K61">
        <f t="shared" si="1"/>
        <v>0</v>
      </c>
    </row>
    <row r="62" spans="1:11" x14ac:dyDescent="0.25">
      <c r="A62" t="s">
        <v>92</v>
      </c>
      <c r="B62" t="s">
        <v>31</v>
      </c>
      <c r="C62">
        <v>2.5</v>
      </c>
      <c r="D62">
        <v>2.8</v>
      </c>
      <c r="E62" t="s">
        <v>9</v>
      </c>
      <c r="F62">
        <v>5</v>
      </c>
      <c r="G62">
        <v>0.95</v>
      </c>
      <c r="H62" t="s">
        <v>10</v>
      </c>
      <c r="I62">
        <v>42</v>
      </c>
      <c r="J62">
        <f t="shared" si="0"/>
        <v>0</v>
      </c>
      <c r="K62">
        <f t="shared" si="1"/>
        <v>42</v>
      </c>
    </row>
    <row r="63" spans="1:11" x14ac:dyDescent="0.25">
      <c r="A63" t="s">
        <v>90</v>
      </c>
      <c r="B63" t="s">
        <v>91</v>
      </c>
      <c r="C63">
        <v>2.5</v>
      </c>
      <c r="D63">
        <v>2.5</v>
      </c>
      <c r="E63">
        <v>4.05</v>
      </c>
      <c r="F63">
        <v>1</v>
      </c>
      <c r="G63" t="s">
        <v>9</v>
      </c>
      <c r="H63" t="s">
        <v>10</v>
      </c>
      <c r="I63">
        <v>6</v>
      </c>
      <c r="J63">
        <f t="shared" si="0"/>
        <v>0</v>
      </c>
      <c r="K63">
        <f t="shared" si="1"/>
        <v>6</v>
      </c>
    </row>
    <row r="64" spans="1:11" x14ac:dyDescent="0.25">
      <c r="A64" t="s">
        <v>93</v>
      </c>
      <c r="B64" t="s">
        <v>31</v>
      </c>
      <c r="C64">
        <v>2.5</v>
      </c>
      <c r="D64">
        <v>2.5</v>
      </c>
      <c r="E64" t="s">
        <v>9</v>
      </c>
      <c r="F64">
        <v>5</v>
      </c>
      <c r="G64">
        <v>1.25</v>
      </c>
      <c r="H64" t="s">
        <v>11</v>
      </c>
      <c r="I64">
        <v>12</v>
      </c>
      <c r="J64">
        <f t="shared" si="0"/>
        <v>12</v>
      </c>
      <c r="K64">
        <f t="shared" si="1"/>
        <v>0</v>
      </c>
    </row>
    <row r="65" spans="1:11" x14ac:dyDescent="0.25">
      <c r="A65" t="s">
        <v>220</v>
      </c>
      <c r="B65" t="s">
        <v>17</v>
      </c>
      <c r="C65">
        <v>2.5</v>
      </c>
      <c r="D65">
        <v>2.8</v>
      </c>
      <c r="E65" t="s">
        <v>9</v>
      </c>
      <c r="F65" t="s">
        <v>9</v>
      </c>
      <c r="G65">
        <v>0.3</v>
      </c>
      <c r="H65" t="s">
        <v>11</v>
      </c>
      <c r="I65">
        <v>34</v>
      </c>
      <c r="J65">
        <f t="shared" si="0"/>
        <v>34</v>
      </c>
      <c r="K65">
        <f t="shared" si="1"/>
        <v>0</v>
      </c>
    </row>
    <row r="66" spans="1:11" x14ac:dyDescent="0.25">
      <c r="A66" t="s">
        <v>94</v>
      </c>
      <c r="B66" t="s">
        <v>31</v>
      </c>
      <c r="C66">
        <v>2.5</v>
      </c>
      <c r="D66">
        <v>2.8</v>
      </c>
      <c r="E66" t="s">
        <v>9</v>
      </c>
      <c r="F66">
        <v>5</v>
      </c>
      <c r="G66">
        <v>0.95</v>
      </c>
      <c r="H66" t="s">
        <v>10</v>
      </c>
      <c r="I66">
        <v>30</v>
      </c>
      <c r="J66">
        <f t="shared" si="0"/>
        <v>0</v>
      </c>
      <c r="K66">
        <f t="shared" si="1"/>
        <v>30</v>
      </c>
    </row>
    <row r="67" spans="1:11" x14ac:dyDescent="0.25">
      <c r="A67" t="s">
        <v>95</v>
      </c>
      <c r="B67" t="s">
        <v>31</v>
      </c>
      <c r="C67">
        <v>3</v>
      </c>
      <c r="D67">
        <v>3</v>
      </c>
      <c r="E67" t="s">
        <v>9</v>
      </c>
      <c r="F67">
        <v>6</v>
      </c>
      <c r="G67">
        <v>1.5</v>
      </c>
      <c r="H67" t="s">
        <v>11</v>
      </c>
      <c r="I67">
        <v>126</v>
      </c>
      <c r="J67">
        <f t="shared" ref="J67:J130" si="2">IF((H67="Yes"),I67,0)</f>
        <v>126</v>
      </c>
      <c r="K67">
        <f t="shared" ref="K67:K130" si="3">IF((H67="No"),I67,0)</f>
        <v>0</v>
      </c>
    </row>
    <row r="68" spans="1:11" x14ac:dyDescent="0.25">
      <c r="A68" t="s">
        <v>96</v>
      </c>
      <c r="B68" t="s">
        <v>31</v>
      </c>
      <c r="C68">
        <v>3</v>
      </c>
      <c r="D68">
        <v>2.5</v>
      </c>
      <c r="E68" t="s">
        <v>9</v>
      </c>
      <c r="F68">
        <v>5</v>
      </c>
      <c r="G68">
        <v>1.5</v>
      </c>
      <c r="H68" t="s">
        <v>11</v>
      </c>
      <c r="I68">
        <v>6</v>
      </c>
      <c r="J68">
        <f t="shared" si="2"/>
        <v>6</v>
      </c>
      <c r="K68">
        <f t="shared" si="3"/>
        <v>0</v>
      </c>
    </row>
    <row r="69" spans="1:11" x14ac:dyDescent="0.25">
      <c r="A69" t="s">
        <v>97</v>
      </c>
      <c r="B69" t="s">
        <v>31</v>
      </c>
      <c r="C69">
        <v>3</v>
      </c>
      <c r="D69">
        <v>4</v>
      </c>
      <c r="E69" t="s">
        <v>9</v>
      </c>
      <c r="F69">
        <v>1</v>
      </c>
      <c r="G69">
        <v>-2</v>
      </c>
      <c r="H69" t="s">
        <v>10</v>
      </c>
      <c r="I69">
        <v>12</v>
      </c>
      <c r="J69">
        <f t="shared" si="2"/>
        <v>0</v>
      </c>
      <c r="K69">
        <f t="shared" si="3"/>
        <v>12</v>
      </c>
    </row>
    <row r="70" spans="1:11" x14ac:dyDescent="0.25">
      <c r="A70" t="s">
        <v>98</v>
      </c>
      <c r="B70" t="s">
        <v>31</v>
      </c>
      <c r="C70">
        <v>3</v>
      </c>
      <c r="D70">
        <v>5.5</v>
      </c>
      <c r="E70" t="s">
        <v>9</v>
      </c>
      <c r="F70">
        <v>6</v>
      </c>
      <c r="G70">
        <v>-1</v>
      </c>
      <c r="H70" t="s">
        <v>10</v>
      </c>
      <c r="I70">
        <v>44</v>
      </c>
      <c r="J70">
        <f t="shared" si="2"/>
        <v>0</v>
      </c>
      <c r="K70">
        <f t="shared" si="3"/>
        <v>44</v>
      </c>
    </row>
    <row r="71" spans="1:11" x14ac:dyDescent="0.25">
      <c r="A71" t="s">
        <v>100</v>
      </c>
      <c r="B71" t="s">
        <v>31</v>
      </c>
      <c r="C71">
        <v>3</v>
      </c>
      <c r="D71">
        <v>3</v>
      </c>
      <c r="E71" t="s">
        <v>9</v>
      </c>
      <c r="F71">
        <v>6</v>
      </c>
      <c r="G71">
        <v>1.5</v>
      </c>
      <c r="H71" t="s">
        <v>11</v>
      </c>
      <c r="I71">
        <v>12</v>
      </c>
      <c r="J71">
        <f t="shared" si="2"/>
        <v>12</v>
      </c>
      <c r="K71">
        <f t="shared" si="3"/>
        <v>0</v>
      </c>
    </row>
    <row r="72" spans="1:11" x14ac:dyDescent="0.25">
      <c r="A72" t="s">
        <v>101</v>
      </c>
      <c r="B72" t="s">
        <v>31</v>
      </c>
      <c r="C72">
        <v>3</v>
      </c>
      <c r="D72">
        <v>2.8</v>
      </c>
      <c r="E72" t="s">
        <v>9</v>
      </c>
      <c r="F72">
        <v>1.5</v>
      </c>
      <c r="G72">
        <v>-0.55000000000000004</v>
      </c>
      <c r="H72" t="s">
        <v>10</v>
      </c>
      <c r="I72">
        <v>42</v>
      </c>
      <c r="J72">
        <f t="shared" si="2"/>
        <v>0</v>
      </c>
      <c r="K72">
        <f t="shared" si="3"/>
        <v>42</v>
      </c>
    </row>
    <row r="73" spans="1:11" x14ac:dyDescent="0.25">
      <c r="A73" t="s">
        <v>102</v>
      </c>
      <c r="B73" t="s">
        <v>31</v>
      </c>
      <c r="C73">
        <v>3</v>
      </c>
      <c r="D73">
        <v>3.6</v>
      </c>
      <c r="E73" t="s">
        <v>9</v>
      </c>
      <c r="F73">
        <v>5</v>
      </c>
      <c r="G73">
        <v>0.4</v>
      </c>
      <c r="H73" t="s">
        <v>10</v>
      </c>
      <c r="I73">
        <v>20</v>
      </c>
      <c r="J73">
        <f t="shared" si="2"/>
        <v>0</v>
      </c>
      <c r="K73">
        <f t="shared" si="3"/>
        <v>20</v>
      </c>
    </row>
    <row r="74" spans="1:11" x14ac:dyDescent="0.25">
      <c r="A74" t="s">
        <v>103</v>
      </c>
      <c r="B74" t="s">
        <v>31</v>
      </c>
      <c r="C74">
        <v>3</v>
      </c>
      <c r="D74">
        <v>3.3</v>
      </c>
      <c r="E74" t="s">
        <v>9</v>
      </c>
      <c r="F74">
        <v>5</v>
      </c>
      <c r="G74">
        <v>0.7</v>
      </c>
      <c r="H74" t="s">
        <v>10</v>
      </c>
      <c r="I74">
        <v>20</v>
      </c>
      <c r="J74">
        <f t="shared" si="2"/>
        <v>0</v>
      </c>
      <c r="K74">
        <f t="shared" si="3"/>
        <v>20</v>
      </c>
    </row>
    <row r="75" spans="1:11" x14ac:dyDescent="0.25">
      <c r="A75" t="s">
        <v>104</v>
      </c>
      <c r="B75" t="s">
        <v>31</v>
      </c>
      <c r="C75">
        <v>3</v>
      </c>
      <c r="D75">
        <v>4.3</v>
      </c>
      <c r="E75" t="s">
        <v>9</v>
      </c>
      <c r="F75">
        <v>6</v>
      </c>
      <c r="G75">
        <v>0.2</v>
      </c>
      <c r="H75" t="s">
        <v>10</v>
      </c>
      <c r="I75">
        <v>18</v>
      </c>
      <c r="J75">
        <f t="shared" si="2"/>
        <v>0</v>
      </c>
      <c r="K75">
        <f t="shared" si="3"/>
        <v>18</v>
      </c>
    </row>
    <row r="76" spans="1:11" x14ac:dyDescent="0.25">
      <c r="A76" t="s">
        <v>24</v>
      </c>
      <c r="B76" t="s">
        <v>17</v>
      </c>
      <c r="C76">
        <v>3</v>
      </c>
      <c r="D76">
        <v>2.8</v>
      </c>
      <c r="E76" t="s">
        <v>9</v>
      </c>
      <c r="F76" t="s">
        <v>9</v>
      </c>
      <c r="G76">
        <v>-0.2</v>
      </c>
      <c r="H76" t="s">
        <v>10</v>
      </c>
      <c r="I76">
        <v>36</v>
      </c>
      <c r="J76">
        <f t="shared" si="2"/>
        <v>0</v>
      </c>
      <c r="K76">
        <f t="shared" si="3"/>
        <v>36</v>
      </c>
    </row>
    <row r="77" spans="1:11" x14ac:dyDescent="0.25">
      <c r="A77" t="s">
        <v>105</v>
      </c>
      <c r="B77" t="s">
        <v>31</v>
      </c>
      <c r="C77">
        <v>3</v>
      </c>
      <c r="D77">
        <v>3</v>
      </c>
      <c r="E77" t="s">
        <v>9</v>
      </c>
      <c r="F77">
        <v>6</v>
      </c>
      <c r="G77">
        <v>1.5</v>
      </c>
      <c r="H77" t="s">
        <v>11</v>
      </c>
      <c r="I77">
        <v>42</v>
      </c>
      <c r="J77">
        <f t="shared" si="2"/>
        <v>42</v>
      </c>
      <c r="K77">
        <f t="shared" si="3"/>
        <v>0</v>
      </c>
    </row>
    <row r="78" spans="1:11" x14ac:dyDescent="0.25">
      <c r="A78" t="s">
        <v>106</v>
      </c>
      <c r="B78" t="s">
        <v>31</v>
      </c>
      <c r="C78">
        <v>3</v>
      </c>
      <c r="D78">
        <v>2.8</v>
      </c>
      <c r="E78" t="s">
        <v>9</v>
      </c>
      <c r="F78">
        <v>5</v>
      </c>
      <c r="G78">
        <v>1.2</v>
      </c>
      <c r="H78" t="s">
        <v>11</v>
      </c>
      <c r="I78">
        <v>12</v>
      </c>
      <c r="J78">
        <f t="shared" si="2"/>
        <v>12</v>
      </c>
      <c r="K78">
        <f t="shared" si="3"/>
        <v>0</v>
      </c>
    </row>
    <row r="79" spans="1:11" x14ac:dyDescent="0.25">
      <c r="A79" t="s">
        <v>107</v>
      </c>
      <c r="B79" t="s">
        <v>31</v>
      </c>
      <c r="C79">
        <v>3</v>
      </c>
      <c r="D79">
        <v>2.7</v>
      </c>
      <c r="E79" t="s">
        <v>9</v>
      </c>
      <c r="F79">
        <v>1</v>
      </c>
      <c r="G79">
        <v>-0.7</v>
      </c>
      <c r="H79" t="s">
        <v>10</v>
      </c>
      <c r="I79">
        <v>34</v>
      </c>
      <c r="J79">
        <f t="shared" si="2"/>
        <v>0</v>
      </c>
      <c r="K79">
        <f t="shared" si="3"/>
        <v>34</v>
      </c>
    </row>
    <row r="80" spans="1:11" x14ac:dyDescent="0.25">
      <c r="A80" t="s">
        <v>108</v>
      </c>
      <c r="B80" t="s">
        <v>31</v>
      </c>
      <c r="C80">
        <v>3</v>
      </c>
      <c r="D80">
        <v>0.5</v>
      </c>
      <c r="E80" t="s">
        <v>9</v>
      </c>
      <c r="F80">
        <v>2.5</v>
      </c>
      <c r="G80">
        <v>2.25</v>
      </c>
      <c r="H80" t="s">
        <v>11</v>
      </c>
      <c r="I80">
        <v>12</v>
      </c>
      <c r="J80">
        <f t="shared" si="2"/>
        <v>12</v>
      </c>
      <c r="K80">
        <f t="shared" si="3"/>
        <v>0</v>
      </c>
    </row>
    <row r="81" spans="1:11" x14ac:dyDescent="0.25">
      <c r="A81" t="s">
        <v>109</v>
      </c>
      <c r="B81" t="s">
        <v>31</v>
      </c>
      <c r="C81">
        <v>3</v>
      </c>
      <c r="D81">
        <v>1.3</v>
      </c>
      <c r="E81" t="s">
        <v>9</v>
      </c>
      <c r="F81">
        <v>3</v>
      </c>
      <c r="G81">
        <v>1.7</v>
      </c>
      <c r="H81" t="s">
        <v>11</v>
      </c>
      <c r="I81">
        <v>6</v>
      </c>
      <c r="J81">
        <f t="shared" si="2"/>
        <v>6</v>
      </c>
      <c r="K81">
        <f t="shared" si="3"/>
        <v>0</v>
      </c>
    </row>
    <row r="82" spans="1:11" x14ac:dyDescent="0.25">
      <c r="A82" t="s">
        <v>111</v>
      </c>
      <c r="B82" t="s">
        <v>31</v>
      </c>
      <c r="C82">
        <v>3</v>
      </c>
      <c r="D82">
        <v>1.3</v>
      </c>
      <c r="E82" t="s">
        <v>9</v>
      </c>
      <c r="F82">
        <v>2</v>
      </c>
      <c r="G82">
        <v>1.2</v>
      </c>
      <c r="H82" t="s">
        <v>11</v>
      </c>
      <c r="I82">
        <v>6</v>
      </c>
      <c r="J82">
        <f t="shared" si="2"/>
        <v>6</v>
      </c>
      <c r="K82">
        <f t="shared" si="3"/>
        <v>0</v>
      </c>
    </row>
    <row r="83" spans="1:11" x14ac:dyDescent="0.25">
      <c r="A83" t="s">
        <v>18</v>
      </c>
      <c r="B83" t="s">
        <v>17</v>
      </c>
      <c r="C83">
        <v>3</v>
      </c>
      <c r="D83">
        <v>2</v>
      </c>
      <c r="E83" t="s">
        <v>9</v>
      </c>
      <c r="F83" t="s">
        <v>9</v>
      </c>
      <c r="G83">
        <v>-1</v>
      </c>
      <c r="H83" t="s">
        <v>10</v>
      </c>
      <c r="I83">
        <v>14</v>
      </c>
      <c r="J83">
        <f t="shared" si="2"/>
        <v>0</v>
      </c>
      <c r="K83">
        <f t="shared" si="3"/>
        <v>14</v>
      </c>
    </row>
    <row r="84" spans="1:11" x14ac:dyDescent="0.25">
      <c r="A84" t="s">
        <v>112</v>
      </c>
      <c r="B84" t="s">
        <v>31</v>
      </c>
      <c r="C84">
        <v>3</v>
      </c>
      <c r="D84">
        <v>2</v>
      </c>
      <c r="E84" t="s">
        <v>9</v>
      </c>
      <c r="F84">
        <v>5</v>
      </c>
      <c r="G84">
        <v>2</v>
      </c>
      <c r="H84" t="s">
        <v>11</v>
      </c>
      <c r="I84">
        <v>36</v>
      </c>
      <c r="J84">
        <f t="shared" si="2"/>
        <v>36</v>
      </c>
      <c r="K84">
        <f t="shared" si="3"/>
        <v>0</v>
      </c>
    </row>
    <row r="85" spans="1:11" x14ac:dyDescent="0.25">
      <c r="A85" t="s">
        <v>113</v>
      </c>
      <c r="B85" t="s">
        <v>31</v>
      </c>
      <c r="C85">
        <v>3</v>
      </c>
      <c r="D85">
        <v>3</v>
      </c>
      <c r="E85" t="s">
        <v>9</v>
      </c>
      <c r="F85">
        <v>6</v>
      </c>
      <c r="G85">
        <v>1.5</v>
      </c>
      <c r="H85" t="s">
        <v>11</v>
      </c>
      <c r="I85">
        <v>84</v>
      </c>
      <c r="J85">
        <f t="shared" si="2"/>
        <v>84</v>
      </c>
      <c r="K85">
        <f t="shared" si="3"/>
        <v>0</v>
      </c>
    </row>
    <row r="86" spans="1:11" x14ac:dyDescent="0.25">
      <c r="A86" t="s">
        <v>221</v>
      </c>
      <c r="B86" t="s">
        <v>31</v>
      </c>
      <c r="C86">
        <v>3</v>
      </c>
      <c r="D86">
        <v>2.8</v>
      </c>
      <c r="E86" t="s">
        <v>9</v>
      </c>
      <c r="F86">
        <v>5.5</v>
      </c>
      <c r="G86">
        <v>1.45</v>
      </c>
      <c r="H86" t="s">
        <v>11</v>
      </c>
      <c r="I86">
        <v>30</v>
      </c>
      <c r="J86">
        <f t="shared" si="2"/>
        <v>30</v>
      </c>
      <c r="K86">
        <f t="shared" si="3"/>
        <v>0</v>
      </c>
    </row>
    <row r="87" spans="1:11" x14ac:dyDescent="0.25">
      <c r="A87" t="s">
        <v>114</v>
      </c>
      <c r="B87" t="s">
        <v>31</v>
      </c>
      <c r="C87">
        <v>3</v>
      </c>
      <c r="D87">
        <v>2.8</v>
      </c>
      <c r="E87" t="s">
        <v>9</v>
      </c>
      <c r="F87">
        <v>5</v>
      </c>
      <c r="G87">
        <v>1.2</v>
      </c>
      <c r="H87" t="s">
        <v>11</v>
      </c>
      <c r="I87">
        <v>6</v>
      </c>
      <c r="J87">
        <f t="shared" si="2"/>
        <v>6</v>
      </c>
      <c r="K87">
        <f t="shared" si="3"/>
        <v>0</v>
      </c>
    </row>
    <row r="88" spans="1:11" x14ac:dyDescent="0.25">
      <c r="A88" t="s">
        <v>116</v>
      </c>
      <c r="B88" t="s">
        <v>17</v>
      </c>
      <c r="C88">
        <v>3</v>
      </c>
      <c r="D88">
        <v>2</v>
      </c>
      <c r="E88" t="s">
        <v>9</v>
      </c>
      <c r="F88" t="s">
        <v>9</v>
      </c>
      <c r="G88">
        <v>-1</v>
      </c>
      <c r="H88" t="s">
        <v>10</v>
      </c>
      <c r="I88">
        <v>42</v>
      </c>
      <c r="J88">
        <f t="shared" si="2"/>
        <v>0</v>
      </c>
      <c r="K88">
        <f t="shared" si="3"/>
        <v>42</v>
      </c>
    </row>
    <row r="89" spans="1:11" x14ac:dyDescent="0.25">
      <c r="A89" t="s">
        <v>117</v>
      </c>
      <c r="B89" t="s">
        <v>31</v>
      </c>
      <c r="C89">
        <v>3</v>
      </c>
      <c r="D89">
        <v>2</v>
      </c>
      <c r="E89" t="s">
        <v>9</v>
      </c>
      <c r="F89">
        <v>5</v>
      </c>
      <c r="G89">
        <v>2</v>
      </c>
      <c r="H89" t="s">
        <v>11</v>
      </c>
      <c r="I89">
        <v>48</v>
      </c>
      <c r="J89">
        <f t="shared" si="2"/>
        <v>48</v>
      </c>
      <c r="K89">
        <f t="shared" si="3"/>
        <v>0</v>
      </c>
    </row>
    <row r="90" spans="1:11" x14ac:dyDescent="0.25">
      <c r="A90" t="s">
        <v>118</v>
      </c>
      <c r="B90" t="s">
        <v>31</v>
      </c>
      <c r="C90">
        <v>3</v>
      </c>
      <c r="D90">
        <v>2.2999999999999998</v>
      </c>
      <c r="E90" t="s">
        <v>9</v>
      </c>
      <c r="F90">
        <v>5</v>
      </c>
      <c r="G90">
        <v>1.7</v>
      </c>
      <c r="H90" t="s">
        <v>11</v>
      </c>
      <c r="I90">
        <v>10</v>
      </c>
      <c r="J90">
        <f t="shared" si="2"/>
        <v>10</v>
      </c>
      <c r="K90">
        <f t="shared" si="3"/>
        <v>0</v>
      </c>
    </row>
    <row r="91" spans="1:11" x14ac:dyDescent="0.25">
      <c r="A91" t="s">
        <v>119</v>
      </c>
      <c r="B91" t="s">
        <v>31</v>
      </c>
      <c r="C91">
        <v>3</v>
      </c>
      <c r="D91">
        <v>5.5</v>
      </c>
      <c r="E91" t="s">
        <v>9</v>
      </c>
      <c r="F91">
        <v>6</v>
      </c>
      <c r="G91">
        <v>-1</v>
      </c>
      <c r="H91" t="s">
        <v>10</v>
      </c>
      <c r="I91">
        <v>64</v>
      </c>
      <c r="J91">
        <f t="shared" si="2"/>
        <v>0</v>
      </c>
      <c r="K91">
        <f t="shared" si="3"/>
        <v>64</v>
      </c>
    </row>
    <row r="92" spans="1:11" x14ac:dyDescent="0.25">
      <c r="A92" t="s">
        <v>120</v>
      </c>
      <c r="B92" t="s">
        <v>31</v>
      </c>
      <c r="C92">
        <v>3</v>
      </c>
      <c r="D92">
        <v>4.2</v>
      </c>
      <c r="E92" t="s">
        <v>9</v>
      </c>
      <c r="F92">
        <v>6</v>
      </c>
      <c r="G92">
        <v>0.3</v>
      </c>
      <c r="H92" t="s">
        <v>10</v>
      </c>
      <c r="I92">
        <v>18</v>
      </c>
      <c r="J92">
        <f t="shared" si="2"/>
        <v>0</v>
      </c>
      <c r="K92">
        <f t="shared" si="3"/>
        <v>18</v>
      </c>
    </row>
    <row r="93" spans="1:11" x14ac:dyDescent="0.25">
      <c r="A93" t="s">
        <v>121</v>
      </c>
      <c r="B93" t="s">
        <v>31</v>
      </c>
      <c r="C93">
        <v>3</v>
      </c>
      <c r="D93">
        <v>3.5</v>
      </c>
      <c r="E93" t="s">
        <v>9</v>
      </c>
      <c r="F93">
        <v>5</v>
      </c>
      <c r="G93">
        <v>0.5</v>
      </c>
      <c r="H93" t="s">
        <v>10</v>
      </c>
      <c r="I93">
        <v>14</v>
      </c>
      <c r="J93">
        <f t="shared" si="2"/>
        <v>0</v>
      </c>
      <c r="K93">
        <f t="shared" si="3"/>
        <v>14</v>
      </c>
    </row>
    <row r="94" spans="1:11" x14ac:dyDescent="0.25">
      <c r="A94" t="s">
        <v>122</v>
      </c>
      <c r="B94" t="s">
        <v>31</v>
      </c>
      <c r="C94">
        <v>3</v>
      </c>
      <c r="D94">
        <v>3</v>
      </c>
      <c r="E94" t="s">
        <v>9</v>
      </c>
      <c r="F94">
        <v>6</v>
      </c>
      <c r="G94">
        <v>1.5</v>
      </c>
      <c r="H94" t="s">
        <v>11</v>
      </c>
      <c r="I94">
        <v>24</v>
      </c>
      <c r="J94">
        <f t="shared" si="2"/>
        <v>24</v>
      </c>
      <c r="K94">
        <f t="shared" si="3"/>
        <v>0</v>
      </c>
    </row>
    <row r="95" spans="1:11" x14ac:dyDescent="0.25">
      <c r="A95" t="s">
        <v>123</v>
      </c>
      <c r="B95" t="s">
        <v>31</v>
      </c>
      <c r="C95">
        <v>3</v>
      </c>
      <c r="D95">
        <v>1.7</v>
      </c>
      <c r="E95" t="s">
        <v>9</v>
      </c>
      <c r="F95">
        <v>2.5</v>
      </c>
      <c r="G95">
        <v>1.05</v>
      </c>
      <c r="H95" t="s">
        <v>11</v>
      </c>
      <c r="I95">
        <v>36</v>
      </c>
      <c r="J95">
        <f t="shared" si="2"/>
        <v>36</v>
      </c>
      <c r="K95">
        <f t="shared" si="3"/>
        <v>0</v>
      </c>
    </row>
    <row r="96" spans="1:11" x14ac:dyDescent="0.25">
      <c r="A96" t="s">
        <v>124</v>
      </c>
      <c r="B96" t="s">
        <v>31</v>
      </c>
      <c r="C96">
        <v>3</v>
      </c>
      <c r="D96">
        <v>4.2</v>
      </c>
      <c r="E96" t="s">
        <v>9</v>
      </c>
      <c r="F96">
        <v>6</v>
      </c>
      <c r="G96">
        <v>0.3</v>
      </c>
      <c r="H96" t="s">
        <v>10</v>
      </c>
      <c r="I96">
        <v>2</v>
      </c>
      <c r="J96">
        <f t="shared" si="2"/>
        <v>0</v>
      </c>
      <c r="K96">
        <f t="shared" si="3"/>
        <v>2</v>
      </c>
    </row>
    <row r="97" spans="1:11" x14ac:dyDescent="0.25">
      <c r="A97" t="s">
        <v>222</v>
      </c>
      <c r="B97" t="s">
        <v>31</v>
      </c>
      <c r="C97">
        <v>3</v>
      </c>
      <c r="D97">
        <v>3.4</v>
      </c>
      <c r="E97" t="s">
        <v>9</v>
      </c>
      <c r="F97">
        <v>5.5</v>
      </c>
      <c r="G97">
        <v>0.85</v>
      </c>
      <c r="H97" t="s">
        <v>10</v>
      </c>
      <c r="I97">
        <v>102</v>
      </c>
      <c r="J97">
        <f t="shared" si="2"/>
        <v>0</v>
      </c>
      <c r="K97">
        <f t="shared" si="3"/>
        <v>102</v>
      </c>
    </row>
    <row r="98" spans="1:11" x14ac:dyDescent="0.25">
      <c r="A98" t="s">
        <v>126</v>
      </c>
      <c r="B98" t="s">
        <v>31</v>
      </c>
      <c r="C98">
        <v>3</v>
      </c>
      <c r="D98">
        <v>3.2</v>
      </c>
      <c r="E98" t="s">
        <v>9</v>
      </c>
      <c r="F98">
        <v>5</v>
      </c>
      <c r="G98">
        <v>0.8</v>
      </c>
      <c r="H98" t="s">
        <v>10</v>
      </c>
      <c r="I98">
        <v>26</v>
      </c>
      <c r="J98">
        <f t="shared" si="2"/>
        <v>0</v>
      </c>
      <c r="K98">
        <f t="shared" si="3"/>
        <v>26</v>
      </c>
    </row>
    <row r="99" spans="1:11" x14ac:dyDescent="0.25">
      <c r="A99" t="s">
        <v>127</v>
      </c>
      <c r="B99" t="s">
        <v>31</v>
      </c>
      <c r="C99">
        <v>3</v>
      </c>
      <c r="D99">
        <v>3.5</v>
      </c>
      <c r="E99" t="s">
        <v>9</v>
      </c>
      <c r="F99">
        <v>5</v>
      </c>
      <c r="G99">
        <v>0.5</v>
      </c>
      <c r="H99" t="s">
        <v>10</v>
      </c>
      <c r="I99">
        <v>6</v>
      </c>
      <c r="J99">
        <f t="shared" si="2"/>
        <v>0</v>
      </c>
      <c r="K99">
        <f t="shared" si="3"/>
        <v>6</v>
      </c>
    </row>
    <row r="100" spans="1:11" x14ac:dyDescent="0.25">
      <c r="A100" t="s">
        <v>129</v>
      </c>
      <c r="B100" t="s">
        <v>31</v>
      </c>
      <c r="C100">
        <v>6</v>
      </c>
      <c r="D100">
        <v>4.3</v>
      </c>
      <c r="E100" t="s">
        <v>9</v>
      </c>
      <c r="F100">
        <v>3</v>
      </c>
      <c r="G100">
        <v>0.2</v>
      </c>
      <c r="H100" t="s">
        <v>10</v>
      </c>
      <c r="I100">
        <v>4</v>
      </c>
      <c r="J100">
        <f t="shared" si="2"/>
        <v>0</v>
      </c>
      <c r="K100">
        <f t="shared" si="3"/>
        <v>4</v>
      </c>
    </row>
    <row r="101" spans="1:11" x14ac:dyDescent="0.25">
      <c r="A101" t="s">
        <v>130</v>
      </c>
      <c r="B101" t="s">
        <v>31</v>
      </c>
      <c r="C101">
        <v>6</v>
      </c>
      <c r="D101">
        <v>5.8</v>
      </c>
      <c r="E101" t="s">
        <v>9</v>
      </c>
      <c r="F101">
        <v>1.5</v>
      </c>
      <c r="G101">
        <v>-2.0499999999999998</v>
      </c>
      <c r="H101" t="s">
        <v>10</v>
      </c>
      <c r="I101">
        <v>66</v>
      </c>
      <c r="J101">
        <f t="shared" si="2"/>
        <v>0</v>
      </c>
      <c r="K101">
        <f t="shared" si="3"/>
        <v>66</v>
      </c>
    </row>
    <row r="102" spans="1:11" x14ac:dyDescent="0.25">
      <c r="A102" t="s">
        <v>132</v>
      </c>
      <c r="B102" t="s">
        <v>31</v>
      </c>
      <c r="C102">
        <v>6</v>
      </c>
      <c r="D102">
        <v>1.3</v>
      </c>
      <c r="E102" t="s">
        <v>9</v>
      </c>
      <c r="F102">
        <v>6</v>
      </c>
      <c r="G102">
        <v>4.7</v>
      </c>
      <c r="H102" t="s">
        <v>11</v>
      </c>
      <c r="I102">
        <v>18</v>
      </c>
      <c r="J102">
        <f t="shared" si="2"/>
        <v>18</v>
      </c>
      <c r="K102">
        <f t="shared" si="3"/>
        <v>0</v>
      </c>
    </row>
    <row r="103" spans="1:11" x14ac:dyDescent="0.25">
      <c r="A103" t="s">
        <v>131</v>
      </c>
      <c r="B103" t="s">
        <v>31</v>
      </c>
      <c r="C103">
        <v>6</v>
      </c>
      <c r="D103">
        <v>2.1</v>
      </c>
      <c r="E103" t="s">
        <v>9</v>
      </c>
      <c r="F103">
        <v>5.5</v>
      </c>
      <c r="G103">
        <v>3.65</v>
      </c>
      <c r="H103" t="s">
        <v>11</v>
      </c>
      <c r="I103">
        <v>52</v>
      </c>
      <c r="J103">
        <f t="shared" si="2"/>
        <v>52</v>
      </c>
      <c r="K103">
        <f t="shared" si="3"/>
        <v>0</v>
      </c>
    </row>
    <row r="104" spans="1:11" x14ac:dyDescent="0.25">
      <c r="A104" t="s">
        <v>134</v>
      </c>
      <c r="B104" t="s">
        <v>31</v>
      </c>
      <c r="C104">
        <v>1.5</v>
      </c>
      <c r="D104">
        <v>5.8</v>
      </c>
      <c r="E104" t="s">
        <v>9</v>
      </c>
      <c r="F104">
        <v>6</v>
      </c>
      <c r="G104">
        <v>-2.0499999999999998</v>
      </c>
      <c r="H104" t="s">
        <v>10</v>
      </c>
      <c r="I104">
        <v>12</v>
      </c>
      <c r="J104">
        <f t="shared" si="2"/>
        <v>0</v>
      </c>
      <c r="K104">
        <f t="shared" si="3"/>
        <v>12</v>
      </c>
    </row>
    <row r="105" spans="1:11" x14ac:dyDescent="0.25">
      <c r="A105" t="s">
        <v>224</v>
      </c>
      <c r="B105" t="s">
        <v>31</v>
      </c>
      <c r="C105">
        <v>2</v>
      </c>
      <c r="D105">
        <v>5.6</v>
      </c>
      <c r="E105" t="s">
        <v>9</v>
      </c>
      <c r="F105">
        <v>6</v>
      </c>
      <c r="G105">
        <v>-1.6</v>
      </c>
      <c r="H105" t="s">
        <v>10</v>
      </c>
      <c r="I105">
        <v>26</v>
      </c>
      <c r="J105">
        <f t="shared" si="2"/>
        <v>0</v>
      </c>
      <c r="K105">
        <f t="shared" si="3"/>
        <v>26</v>
      </c>
    </row>
    <row r="106" spans="1:11" x14ac:dyDescent="0.25">
      <c r="A106" t="s">
        <v>135</v>
      </c>
      <c r="B106" t="s">
        <v>31</v>
      </c>
      <c r="C106">
        <v>1.5</v>
      </c>
      <c r="D106">
        <v>4.3</v>
      </c>
      <c r="E106" t="s">
        <v>9</v>
      </c>
      <c r="F106">
        <v>5</v>
      </c>
      <c r="G106">
        <v>-1.05</v>
      </c>
      <c r="H106" t="s">
        <v>10</v>
      </c>
      <c r="I106">
        <v>4</v>
      </c>
      <c r="J106">
        <f t="shared" si="2"/>
        <v>0</v>
      </c>
      <c r="K106">
        <f t="shared" si="3"/>
        <v>4</v>
      </c>
    </row>
    <row r="107" spans="1:11" x14ac:dyDescent="0.25">
      <c r="A107" t="s">
        <v>152</v>
      </c>
      <c r="B107" t="s">
        <v>31</v>
      </c>
      <c r="C107">
        <v>2</v>
      </c>
      <c r="D107">
        <v>4.0999999999999996</v>
      </c>
      <c r="E107" t="s">
        <v>9</v>
      </c>
      <c r="F107">
        <v>5</v>
      </c>
      <c r="G107">
        <v>-0.6</v>
      </c>
      <c r="H107" t="s">
        <v>10</v>
      </c>
      <c r="I107">
        <v>6</v>
      </c>
      <c r="J107">
        <f t="shared" si="2"/>
        <v>0</v>
      </c>
      <c r="K107">
        <f t="shared" si="3"/>
        <v>6</v>
      </c>
    </row>
    <row r="108" spans="1:11" x14ac:dyDescent="0.25">
      <c r="A108" t="s">
        <v>136</v>
      </c>
      <c r="B108" t="s">
        <v>31</v>
      </c>
      <c r="C108">
        <v>1.5</v>
      </c>
      <c r="D108">
        <v>1.2</v>
      </c>
      <c r="E108" t="s">
        <v>9</v>
      </c>
      <c r="F108">
        <v>1</v>
      </c>
      <c r="G108">
        <v>0.05</v>
      </c>
      <c r="H108" t="s">
        <v>10</v>
      </c>
      <c r="I108">
        <v>12</v>
      </c>
      <c r="J108">
        <f t="shared" si="2"/>
        <v>0</v>
      </c>
      <c r="K108">
        <f t="shared" si="3"/>
        <v>12</v>
      </c>
    </row>
    <row r="109" spans="1:11" x14ac:dyDescent="0.25">
      <c r="A109" t="s">
        <v>153</v>
      </c>
      <c r="B109" t="s">
        <v>31</v>
      </c>
      <c r="C109">
        <v>2</v>
      </c>
      <c r="D109">
        <v>4.9000000000000004</v>
      </c>
      <c r="E109" t="s">
        <v>9</v>
      </c>
      <c r="F109">
        <v>6</v>
      </c>
      <c r="G109">
        <v>-0.9</v>
      </c>
      <c r="H109" t="s">
        <v>10</v>
      </c>
      <c r="I109">
        <v>2</v>
      </c>
      <c r="J109">
        <f t="shared" si="2"/>
        <v>0</v>
      </c>
      <c r="K109">
        <f t="shared" si="3"/>
        <v>2</v>
      </c>
    </row>
    <row r="110" spans="1:11" x14ac:dyDescent="0.25">
      <c r="A110" t="s">
        <v>137</v>
      </c>
      <c r="B110" t="s">
        <v>31</v>
      </c>
      <c r="C110">
        <v>1.5</v>
      </c>
      <c r="D110">
        <v>1</v>
      </c>
      <c r="E110" t="s">
        <v>9</v>
      </c>
      <c r="F110">
        <v>2.5</v>
      </c>
      <c r="G110">
        <v>1</v>
      </c>
      <c r="H110" t="s">
        <v>11</v>
      </c>
      <c r="I110">
        <v>2</v>
      </c>
      <c r="J110">
        <f t="shared" si="2"/>
        <v>2</v>
      </c>
      <c r="K110">
        <f t="shared" si="3"/>
        <v>0</v>
      </c>
    </row>
    <row r="111" spans="1:11" x14ac:dyDescent="0.25">
      <c r="A111" t="s">
        <v>154</v>
      </c>
      <c r="B111" t="s">
        <v>31</v>
      </c>
      <c r="C111">
        <v>2</v>
      </c>
      <c r="D111">
        <v>0.8</v>
      </c>
      <c r="E111" t="s">
        <v>9</v>
      </c>
      <c r="F111">
        <v>2.5</v>
      </c>
      <c r="G111">
        <v>1.45</v>
      </c>
      <c r="H111" t="s">
        <v>11</v>
      </c>
      <c r="I111">
        <v>24</v>
      </c>
      <c r="J111">
        <f t="shared" si="2"/>
        <v>24</v>
      </c>
      <c r="K111">
        <f t="shared" si="3"/>
        <v>0</v>
      </c>
    </row>
    <row r="112" spans="1:11" x14ac:dyDescent="0.25">
      <c r="A112" t="s">
        <v>155</v>
      </c>
      <c r="B112" t="s">
        <v>17</v>
      </c>
      <c r="C112">
        <v>2</v>
      </c>
      <c r="D112">
        <v>2.6</v>
      </c>
      <c r="E112" t="s">
        <v>9</v>
      </c>
      <c r="F112" t="s">
        <v>9</v>
      </c>
      <c r="G112">
        <v>0.6</v>
      </c>
      <c r="H112" t="s">
        <v>11</v>
      </c>
      <c r="I112">
        <v>26</v>
      </c>
      <c r="J112">
        <f t="shared" si="2"/>
        <v>26</v>
      </c>
      <c r="K112">
        <f t="shared" si="3"/>
        <v>0</v>
      </c>
    </row>
    <row r="113" spans="1:11" x14ac:dyDescent="0.25">
      <c r="A113" t="s">
        <v>25</v>
      </c>
      <c r="B113" t="s">
        <v>19</v>
      </c>
      <c r="C113">
        <v>2</v>
      </c>
      <c r="D113">
        <v>2.6</v>
      </c>
      <c r="E113">
        <v>4.3</v>
      </c>
      <c r="F113" t="s">
        <v>9</v>
      </c>
      <c r="G113">
        <v>-0.55000000000000004</v>
      </c>
      <c r="H113" t="s">
        <v>10</v>
      </c>
      <c r="I113">
        <v>6</v>
      </c>
      <c r="J113">
        <f t="shared" si="2"/>
        <v>0</v>
      </c>
      <c r="K113">
        <f t="shared" si="3"/>
        <v>6</v>
      </c>
    </row>
    <row r="114" spans="1:11" x14ac:dyDescent="0.25">
      <c r="A114" t="s">
        <v>156</v>
      </c>
      <c r="B114" t="s">
        <v>31</v>
      </c>
      <c r="C114">
        <v>2</v>
      </c>
      <c r="D114">
        <v>2.6</v>
      </c>
      <c r="E114" t="s">
        <v>9</v>
      </c>
      <c r="F114">
        <v>3</v>
      </c>
      <c r="G114">
        <v>-0.1</v>
      </c>
      <c r="H114" t="s">
        <v>10</v>
      </c>
      <c r="I114">
        <v>2</v>
      </c>
      <c r="J114">
        <f t="shared" si="2"/>
        <v>0</v>
      </c>
      <c r="K114">
        <f t="shared" si="3"/>
        <v>2</v>
      </c>
    </row>
    <row r="115" spans="1:11" x14ac:dyDescent="0.25">
      <c r="A115" t="s">
        <v>157</v>
      </c>
      <c r="B115" t="s">
        <v>31</v>
      </c>
      <c r="C115">
        <v>2</v>
      </c>
      <c r="D115">
        <v>1.3</v>
      </c>
      <c r="E115" t="s">
        <v>9</v>
      </c>
      <c r="F115">
        <v>3</v>
      </c>
      <c r="G115">
        <v>1.2</v>
      </c>
      <c r="H115" t="s">
        <v>11</v>
      </c>
      <c r="I115">
        <v>94</v>
      </c>
      <c r="J115">
        <f t="shared" si="2"/>
        <v>94</v>
      </c>
      <c r="K115">
        <f t="shared" si="3"/>
        <v>0</v>
      </c>
    </row>
    <row r="116" spans="1:11" x14ac:dyDescent="0.25">
      <c r="A116" t="s">
        <v>138</v>
      </c>
      <c r="B116" t="s">
        <v>17</v>
      </c>
      <c r="C116">
        <v>1.5</v>
      </c>
      <c r="D116">
        <v>2.7</v>
      </c>
      <c r="E116" t="s">
        <v>9</v>
      </c>
      <c r="F116" t="s">
        <v>9</v>
      </c>
      <c r="G116">
        <v>1.2</v>
      </c>
      <c r="H116" t="s">
        <v>11</v>
      </c>
      <c r="I116">
        <v>14</v>
      </c>
      <c r="J116">
        <f t="shared" si="2"/>
        <v>14</v>
      </c>
      <c r="K116">
        <f t="shared" si="3"/>
        <v>0</v>
      </c>
    </row>
    <row r="117" spans="1:11" x14ac:dyDescent="0.25">
      <c r="A117" t="s">
        <v>139</v>
      </c>
      <c r="B117" t="s">
        <v>19</v>
      </c>
      <c r="C117">
        <v>1.5</v>
      </c>
      <c r="D117">
        <v>2.7</v>
      </c>
      <c r="E117">
        <v>2.7</v>
      </c>
      <c r="F117" t="s">
        <v>9</v>
      </c>
      <c r="G117">
        <v>0.6</v>
      </c>
      <c r="H117" t="s">
        <v>10</v>
      </c>
      <c r="I117">
        <v>24</v>
      </c>
      <c r="J117">
        <f t="shared" si="2"/>
        <v>0</v>
      </c>
      <c r="K117">
        <f t="shared" si="3"/>
        <v>24</v>
      </c>
    </row>
    <row r="118" spans="1:11" x14ac:dyDescent="0.25">
      <c r="A118" t="s">
        <v>140</v>
      </c>
      <c r="B118" t="s">
        <v>141</v>
      </c>
      <c r="I118">
        <v>10</v>
      </c>
      <c r="J118">
        <f t="shared" si="2"/>
        <v>0</v>
      </c>
      <c r="K118">
        <f t="shared" si="3"/>
        <v>0</v>
      </c>
    </row>
    <row r="119" spans="1:11" x14ac:dyDescent="0.25">
      <c r="A119" t="s">
        <v>142</v>
      </c>
      <c r="B119" t="s">
        <v>91</v>
      </c>
      <c r="C119">
        <v>1.5</v>
      </c>
      <c r="D119">
        <v>2.7</v>
      </c>
      <c r="E119">
        <v>2.7</v>
      </c>
      <c r="F119">
        <v>1.5</v>
      </c>
      <c r="G119" t="s">
        <v>9</v>
      </c>
      <c r="H119" t="s">
        <v>10</v>
      </c>
      <c r="I119">
        <v>2</v>
      </c>
      <c r="J119">
        <f t="shared" si="2"/>
        <v>0</v>
      </c>
      <c r="K119">
        <f t="shared" si="3"/>
        <v>2</v>
      </c>
    </row>
    <row r="120" spans="1:11" x14ac:dyDescent="0.25">
      <c r="A120" t="s">
        <v>143</v>
      </c>
      <c r="B120" t="s">
        <v>31</v>
      </c>
      <c r="C120">
        <v>1.5</v>
      </c>
      <c r="D120">
        <v>2.7</v>
      </c>
      <c r="E120" t="s">
        <v>9</v>
      </c>
      <c r="F120">
        <v>3</v>
      </c>
      <c r="G120">
        <v>-0.45</v>
      </c>
      <c r="H120" t="s">
        <v>10</v>
      </c>
      <c r="I120">
        <v>84</v>
      </c>
      <c r="J120">
        <f t="shared" si="2"/>
        <v>0</v>
      </c>
      <c r="K120">
        <f t="shared" si="3"/>
        <v>84</v>
      </c>
    </row>
    <row r="121" spans="1:11" x14ac:dyDescent="0.25">
      <c r="A121" t="s">
        <v>144</v>
      </c>
      <c r="B121" t="s">
        <v>31</v>
      </c>
      <c r="C121">
        <v>1.5</v>
      </c>
      <c r="D121">
        <v>5.8</v>
      </c>
      <c r="E121" t="s">
        <v>9</v>
      </c>
      <c r="F121">
        <v>6</v>
      </c>
      <c r="G121">
        <v>-2.0499999999999998</v>
      </c>
      <c r="H121" t="s">
        <v>10</v>
      </c>
      <c r="I121">
        <v>8</v>
      </c>
      <c r="J121">
        <f t="shared" si="2"/>
        <v>0</v>
      </c>
      <c r="K121">
        <f t="shared" si="3"/>
        <v>8</v>
      </c>
    </row>
    <row r="122" spans="1:11" x14ac:dyDescent="0.25">
      <c r="A122" t="s">
        <v>158</v>
      </c>
      <c r="B122" t="s">
        <v>31</v>
      </c>
      <c r="C122">
        <v>2</v>
      </c>
      <c r="D122">
        <v>5.6</v>
      </c>
      <c r="E122" t="s">
        <v>9</v>
      </c>
      <c r="F122">
        <v>6</v>
      </c>
      <c r="G122">
        <v>-1.6</v>
      </c>
      <c r="H122" t="s">
        <v>10</v>
      </c>
      <c r="I122">
        <v>32</v>
      </c>
      <c r="J122">
        <f t="shared" si="2"/>
        <v>0</v>
      </c>
      <c r="K122">
        <f t="shared" si="3"/>
        <v>32</v>
      </c>
    </row>
    <row r="123" spans="1:11" x14ac:dyDescent="0.25">
      <c r="A123" t="s">
        <v>159</v>
      </c>
      <c r="B123" t="s">
        <v>17</v>
      </c>
      <c r="C123">
        <v>2</v>
      </c>
      <c r="D123">
        <v>3.3</v>
      </c>
      <c r="E123" t="s">
        <v>9</v>
      </c>
      <c r="F123" t="s">
        <v>9</v>
      </c>
      <c r="G123">
        <v>1.3</v>
      </c>
      <c r="H123" t="s">
        <v>11</v>
      </c>
      <c r="I123">
        <v>20</v>
      </c>
      <c r="J123">
        <f t="shared" si="2"/>
        <v>20</v>
      </c>
      <c r="K123">
        <f t="shared" si="3"/>
        <v>0</v>
      </c>
    </row>
    <row r="124" spans="1:11" x14ac:dyDescent="0.25">
      <c r="A124" t="s">
        <v>146</v>
      </c>
      <c r="B124" t="s">
        <v>31</v>
      </c>
      <c r="C124">
        <v>1.5</v>
      </c>
      <c r="D124">
        <v>3.8</v>
      </c>
      <c r="E124" t="s">
        <v>9</v>
      </c>
      <c r="F124">
        <v>5</v>
      </c>
      <c r="G124">
        <v>-0.55000000000000004</v>
      </c>
      <c r="H124" t="s">
        <v>10</v>
      </c>
      <c r="I124">
        <v>36</v>
      </c>
      <c r="J124">
        <f t="shared" si="2"/>
        <v>0</v>
      </c>
      <c r="K124">
        <f t="shared" si="3"/>
        <v>36</v>
      </c>
    </row>
    <row r="125" spans="1:11" x14ac:dyDescent="0.25">
      <c r="A125" t="s">
        <v>238</v>
      </c>
      <c r="B125" t="s">
        <v>31</v>
      </c>
      <c r="C125">
        <v>2</v>
      </c>
      <c r="D125">
        <v>3.3</v>
      </c>
      <c r="E125" t="s">
        <v>9</v>
      </c>
      <c r="F125">
        <v>5</v>
      </c>
      <c r="G125">
        <v>0.2</v>
      </c>
      <c r="H125" t="s">
        <v>10</v>
      </c>
      <c r="I125">
        <v>4</v>
      </c>
      <c r="J125">
        <f t="shared" si="2"/>
        <v>0</v>
      </c>
      <c r="K125">
        <f t="shared" si="3"/>
        <v>4</v>
      </c>
    </row>
    <row r="126" spans="1:11" x14ac:dyDescent="0.25">
      <c r="A126" t="s">
        <v>148</v>
      </c>
      <c r="B126" t="s">
        <v>31</v>
      </c>
      <c r="C126">
        <v>1.5</v>
      </c>
      <c r="D126">
        <v>4.5</v>
      </c>
      <c r="E126" t="s">
        <v>9</v>
      </c>
      <c r="F126">
        <v>6</v>
      </c>
      <c r="G126">
        <v>-0.75</v>
      </c>
      <c r="H126" t="s">
        <v>10</v>
      </c>
      <c r="I126">
        <v>2</v>
      </c>
      <c r="J126">
        <f t="shared" si="2"/>
        <v>0</v>
      </c>
      <c r="K126">
        <f t="shared" si="3"/>
        <v>2</v>
      </c>
    </row>
    <row r="127" spans="1:11" x14ac:dyDescent="0.25">
      <c r="A127" t="s">
        <v>147</v>
      </c>
      <c r="B127" t="s">
        <v>31</v>
      </c>
      <c r="C127">
        <v>1.5</v>
      </c>
      <c r="D127">
        <v>4.3</v>
      </c>
      <c r="E127" t="s">
        <v>9</v>
      </c>
      <c r="F127">
        <v>5.5</v>
      </c>
      <c r="G127">
        <v>-0.8</v>
      </c>
      <c r="H127" t="s">
        <v>10</v>
      </c>
      <c r="I127">
        <v>46</v>
      </c>
      <c r="J127">
        <f t="shared" si="2"/>
        <v>0</v>
      </c>
      <c r="K127">
        <f t="shared" si="3"/>
        <v>46</v>
      </c>
    </row>
    <row r="128" spans="1:11" x14ac:dyDescent="0.25">
      <c r="A128" t="s">
        <v>160</v>
      </c>
      <c r="B128" t="s">
        <v>31</v>
      </c>
      <c r="C128">
        <v>2</v>
      </c>
      <c r="D128">
        <v>3.5</v>
      </c>
      <c r="E128" t="s">
        <v>9</v>
      </c>
      <c r="F128">
        <v>5.5</v>
      </c>
      <c r="G128">
        <v>0.25</v>
      </c>
      <c r="H128" t="s">
        <v>10</v>
      </c>
      <c r="I128">
        <v>14</v>
      </c>
      <c r="J128">
        <f t="shared" si="2"/>
        <v>0</v>
      </c>
      <c r="K128">
        <f t="shared" si="3"/>
        <v>14</v>
      </c>
    </row>
    <row r="129" spans="1:11" x14ac:dyDescent="0.25">
      <c r="A129" t="s">
        <v>149</v>
      </c>
      <c r="B129" t="s">
        <v>31</v>
      </c>
      <c r="C129">
        <v>1.5</v>
      </c>
      <c r="D129">
        <v>4.3</v>
      </c>
      <c r="E129" t="s">
        <v>9</v>
      </c>
      <c r="F129">
        <v>5</v>
      </c>
      <c r="G129">
        <v>-1.05</v>
      </c>
      <c r="H129" t="s">
        <v>10</v>
      </c>
      <c r="I129">
        <v>18</v>
      </c>
      <c r="J129">
        <f t="shared" si="2"/>
        <v>0</v>
      </c>
      <c r="K129">
        <f t="shared" si="3"/>
        <v>18</v>
      </c>
    </row>
    <row r="130" spans="1:11" x14ac:dyDescent="0.25">
      <c r="A130" t="s">
        <v>161</v>
      </c>
      <c r="B130" t="s">
        <v>31</v>
      </c>
      <c r="C130">
        <v>2</v>
      </c>
      <c r="D130">
        <v>4.0999999999999996</v>
      </c>
      <c r="E130" t="s">
        <v>9</v>
      </c>
      <c r="F130">
        <v>5</v>
      </c>
      <c r="G130">
        <v>-0.6</v>
      </c>
      <c r="H130" t="s">
        <v>10</v>
      </c>
      <c r="I130">
        <v>30</v>
      </c>
      <c r="J130">
        <f t="shared" si="2"/>
        <v>0</v>
      </c>
      <c r="K130">
        <f t="shared" si="3"/>
        <v>30</v>
      </c>
    </row>
    <row r="131" spans="1:11" x14ac:dyDescent="0.25">
      <c r="A131" t="s">
        <v>150</v>
      </c>
      <c r="B131" t="s">
        <v>31</v>
      </c>
      <c r="C131">
        <v>1.5</v>
      </c>
      <c r="D131">
        <v>0.55000000000000004</v>
      </c>
      <c r="E131" t="s">
        <v>9</v>
      </c>
      <c r="F131">
        <v>1</v>
      </c>
      <c r="G131">
        <v>0.7</v>
      </c>
      <c r="H131" t="s">
        <v>11</v>
      </c>
      <c r="I131">
        <v>36</v>
      </c>
      <c r="J131">
        <f t="shared" ref="J131:J181" si="4">IF((H131="Yes"),I131,0)</f>
        <v>36</v>
      </c>
      <c r="K131">
        <f t="shared" ref="K131:K181" si="5">IF((H131="No"),I131,0)</f>
        <v>0</v>
      </c>
    </row>
    <row r="132" spans="1:11" x14ac:dyDescent="0.25">
      <c r="A132" t="s">
        <v>162</v>
      </c>
      <c r="B132" t="s">
        <v>31</v>
      </c>
      <c r="C132">
        <v>2</v>
      </c>
      <c r="D132">
        <v>3.6</v>
      </c>
      <c r="E132" t="s">
        <v>9</v>
      </c>
      <c r="F132">
        <v>5</v>
      </c>
      <c r="G132">
        <v>-0.1</v>
      </c>
      <c r="H132" t="s">
        <v>10</v>
      </c>
      <c r="I132">
        <v>36</v>
      </c>
      <c r="J132">
        <f t="shared" si="4"/>
        <v>0</v>
      </c>
      <c r="K132">
        <f t="shared" si="5"/>
        <v>36</v>
      </c>
    </row>
    <row r="133" spans="1:11" x14ac:dyDescent="0.25">
      <c r="A133" t="s">
        <v>163</v>
      </c>
      <c r="B133" t="s">
        <v>31</v>
      </c>
      <c r="C133">
        <v>5</v>
      </c>
      <c r="D133">
        <v>1</v>
      </c>
      <c r="E133" t="s">
        <v>9</v>
      </c>
      <c r="F133">
        <v>6</v>
      </c>
      <c r="G133">
        <v>4.5</v>
      </c>
      <c r="H133" t="s">
        <v>11</v>
      </c>
      <c r="I133">
        <v>64</v>
      </c>
      <c r="J133">
        <f t="shared" si="4"/>
        <v>64</v>
      </c>
      <c r="K133">
        <f t="shared" si="5"/>
        <v>0</v>
      </c>
    </row>
    <row r="134" spans="1:11" x14ac:dyDescent="0.25">
      <c r="A134" t="s">
        <v>164</v>
      </c>
      <c r="B134" t="s">
        <v>31</v>
      </c>
      <c r="C134">
        <v>5</v>
      </c>
      <c r="D134">
        <v>4.7</v>
      </c>
      <c r="E134" t="s">
        <v>9</v>
      </c>
      <c r="F134">
        <v>1</v>
      </c>
      <c r="G134">
        <v>-1.7</v>
      </c>
      <c r="H134" t="s">
        <v>10</v>
      </c>
      <c r="I134">
        <v>16</v>
      </c>
      <c r="J134">
        <f t="shared" si="4"/>
        <v>0</v>
      </c>
      <c r="K134">
        <f t="shared" si="5"/>
        <v>16</v>
      </c>
    </row>
    <row r="135" spans="1:11" x14ac:dyDescent="0.25">
      <c r="A135" t="s">
        <v>172</v>
      </c>
      <c r="B135" t="s">
        <v>31</v>
      </c>
      <c r="C135">
        <v>5</v>
      </c>
      <c r="D135">
        <v>4.4000000000000004</v>
      </c>
      <c r="E135" t="s">
        <v>9</v>
      </c>
      <c r="F135">
        <v>1</v>
      </c>
      <c r="G135">
        <v>-1.4</v>
      </c>
      <c r="H135" t="s">
        <v>10</v>
      </c>
      <c r="I135">
        <v>8</v>
      </c>
      <c r="J135">
        <f t="shared" si="4"/>
        <v>0</v>
      </c>
      <c r="K135">
        <f t="shared" si="5"/>
        <v>8</v>
      </c>
    </row>
    <row r="136" spans="1:11" x14ac:dyDescent="0.25">
      <c r="A136" t="s">
        <v>165</v>
      </c>
      <c r="B136" t="s">
        <v>31</v>
      </c>
      <c r="C136">
        <v>5</v>
      </c>
      <c r="D136">
        <v>2.2000000000000002</v>
      </c>
      <c r="E136" t="s">
        <v>9</v>
      </c>
      <c r="F136">
        <v>6</v>
      </c>
      <c r="G136">
        <v>3.3</v>
      </c>
      <c r="H136" t="s">
        <v>11</v>
      </c>
      <c r="I136">
        <v>2</v>
      </c>
      <c r="J136">
        <f t="shared" si="4"/>
        <v>2</v>
      </c>
      <c r="K136">
        <f t="shared" si="5"/>
        <v>0</v>
      </c>
    </row>
    <row r="137" spans="1:11" x14ac:dyDescent="0.25">
      <c r="A137" t="s">
        <v>166</v>
      </c>
      <c r="B137" t="s">
        <v>31</v>
      </c>
      <c r="C137">
        <v>5</v>
      </c>
      <c r="D137">
        <v>3.3</v>
      </c>
      <c r="E137" t="s">
        <v>9</v>
      </c>
      <c r="F137">
        <v>3</v>
      </c>
      <c r="G137">
        <v>0.7</v>
      </c>
      <c r="H137" t="s">
        <v>10</v>
      </c>
      <c r="I137">
        <v>12</v>
      </c>
      <c r="J137">
        <f t="shared" si="4"/>
        <v>0</v>
      </c>
      <c r="K137">
        <f t="shared" si="5"/>
        <v>12</v>
      </c>
    </row>
    <row r="138" spans="1:11" x14ac:dyDescent="0.25">
      <c r="A138" t="s">
        <v>173</v>
      </c>
      <c r="B138" t="s">
        <v>31</v>
      </c>
      <c r="C138">
        <v>5</v>
      </c>
      <c r="D138">
        <v>2.6</v>
      </c>
      <c r="E138" t="s">
        <v>9</v>
      </c>
      <c r="F138">
        <v>6</v>
      </c>
      <c r="G138">
        <v>2.9</v>
      </c>
      <c r="H138" t="s">
        <v>11</v>
      </c>
      <c r="I138">
        <v>12</v>
      </c>
      <c r="J138">
        <f t="shared" si="4"/>
        <v>12</v>
      </c>
      <c r="K138">
        <f t="shared" si="5"/>
        <v>0</v>
      </c>
    </row>
    <row r="139" spans="1:11" x14ac:dyDescent="0.25">
      <c r="A139" t="s">
        <v>167</v>
      </c>
      <c r="B139" t="s">
        <v>31</v>
      </c>
      <c r="C139">
        <v>5</v>
      </c>
      <c r="D139">
        <v>3.5</v>
      </c>
      <c r="E139" t="s">
        <v>9</v>
      </c>
      <c r="F139">
        <v>1.5</v>
      </c>
      <c r="G139">
        <v>-0.25</v>
      </c>
      <c r="H139" t="s">
        <v>10</v>
      </c>
      <c r="I139">
        <v>14</v>
      </c>
      <c r="J139">
        <f t="shared" si="4"/>
        <v>0</v>
      </c>
      <c r="K139">
        <f t="shared" si="5"/>
        <v>14</v>
      </c>
    </row>
    <row r="140" spans="1:11" x14ac:dyDescent="0.25">
      <c r="A140" t="s">
        <v>26</v>
      </c>
      <c r="B140" t="s">
        <v>17</v>
      </c>
      <c r="C140">
        <v>5</v>
      </c>
      <c r="D140">
        <v>1.3</v>
      </c>
      <c r="E140" t="s">
        <v>9</v>
      </c>
      <c r="F140" t="s">
        <v>9</v>
      </c>
      <c r="G140">
        <v>-3.7</v>
      </c>
      <c r="H140" t="s">
        <v>10</v>
      </c>
      <c r="I140">
        <v>18</v>
      </c>
      <c r="J140">
        <f t="shared" si="4"/>
        <v>0</v>
      </c>
      <c r="K140">
        <f t="shared" si="5"/>
        <v>18</v>
      </c>
    </row>
    <row r="141" spans="1:11" x14ac:dyDescent="0.25">
      <c r="A141" t="s">
        <v>174</v>
      </c>
      <c r="B141" t="s">
        <v>91</v>
      </c>
      <c r="C141">
        <v>5</v>
      </c>
      <c r="D141">
        <v>1.3</v>
      </c>
      <c r="E141">
        <v>1.3</v>
      </c>
      <c r="F141">
        <v>5</v>
      </c>
      <c r="G141" t="s">
        <v>9</v>
      </c>
      <c r="H141" t="s">
        <v>11</v>
      </c>
      <c r="I141">
        <v>10</v>
      </c>
      <c r="J141">
        <f t="shared" si="4"/>
        <v>10</v>
      </c>
      <c r="K141">
        <f t="shared" si="5"/>
        <v>0</v>
      </c>
    </row>
    <row r="142" spans="1:11" x14ac:dyDescent="0.25">
      <c r="A142" t="s">
        <v>168</v>
      </c>
      <c r="B142" t="s">
        <v>31</v>
      </c>
      <c r="C142">
        <v>5</v>
      </c>
      <c r="D142">
        <v>0.8</v>
      </c>
      <c r="E142" t="s">
        <v>9</v>
      </c>
      <c r="F142">
        <v>5.5</v>
      </c>
      <c r="G142">
        <v>4.45</v>
      </c>
      <c r="H142" t="s">
        <v>11</v>
      </c>
      <c r="I142">
        <v>2</v>
      </c>
      <c r="J142">
        <f t="shared" si="4"/>
        <v>2</v>
      </c>
      <c r="K142">
        <f t="shared" si="5"/>
        <v>0</v>
      </c>
    </row>
    <row r="143" spans="1:11" x14ac:dyDescent="0.25">
      <c r="A143" t="s">
        <v>176</v>
      </c>
      <c r="B143" t="s">
        <v>31</v>
      </c>
      <c r="C143">
        <v>5</v>
      </c>
      <c r="D143">
        <v>1.3</v>
      </c>
      <c r="E143" t="s">
        <v>9</v>
      </c>
      <c r="F143">
        <v>6</v>
      </c>
      <c r="G143">
        <v>4.2</v>
      </c>
      <c r="H143" t="s">
        <v>11</v>
      </c>
      <c r="I143">
        <v>36</v>
      </c>
      <c r="J143">
        <f t="shared" si="4"/>
        <v>36</v>
      </c>
      <c r="K143">
        <f t="shared" si="5"/>
        <v>0</v>
      </c>
    </row>
    <row r="144" spans="1:11" x14ac:dyDescent="0.25">
      <c r="A144" t="s">
        <v>175</v>
      </c>
      <c r="B144" t="s">
        <v>31</v>
      </c>
      <c r="C144">
        <v>5</v>
      </c>
      <c r="D144">
        <v>0.5</v>
      </c>
      <c r="E144" t="s">
        <v>9</v>
      </c>
      <c r="F144">
        <v>5.5</v>
      </c>
      <c r="G144">
        <v>4.75</v>
      </c>
      <c r="H144" t="s">
        <v>11</v>
      </c>
      <c r="I144">
        <v>6</v>
      </c>
      <c r="J144">
        <f t="shared" si="4"/>
        <v>6</v>
      </c>
      <c r="K144">
        <f t="shared" si="5"/>
        <v>0</v>
      </c>
    </row>
    <row r="145" spans="1:11" x14ac:dyDescent="0.25">
      <c r="A145" t="s">
        <v>177</v>
      </c>
      <c r="B145" t="s">
        <v>31</v>
      </c>
      <c r="C145">
        <v>5</v>
      </c>
      <c r="D145">
        <v>1.1000000000000001</v>
      </c>
      <c r="E145" t="s">
        <v>9</v>
      </c>
      <c r="F145">
        <v>5</v>
      </c>
      <c r="G145">
        <v>3.9</v>
      </c>
      <c r="H145" t="s">
        <v>11</v>
      </c>
      <c r="I145">
        <v>6</v>
      </c>
      <c r="J145">
        <f t="shared" si="4"/>
        <v>6</v>
      </c>
      <c r="K145">
        <f t="shared" si="5"/>
        <v>0</v>
      </c>
    </row>
    <row r="146" spans="1:11" x14ac:dyDescent="0.25">
      <c r="A146" t="s">
        <v>171</v>
      </c>
      <c r="B146" t="s">
        <v>31</v>
      </c>
      <c r="C146">
        <v>5</v>
      </c>
      <c r="D146">
        <v>0.3</v>
      </c>
      <c r="E146" t="s">
        <v>9</v>
      </c>
      <c r="F146">
        <v>5</v>
      </c>
      <c r="G146">
        <v>4.7</v>
      </c>
      <c r="H146" t="s">
        <v>11</v>
      </c>
      <c r="I146">
        <v>6</v>
      </c>
      <c r="J146">
        <f t="shared" si="4"/>
        <v>6</v>
      </c>
      <c r="K146">
        <f t="shared" si="5"/>
        <v>0</v>
      </c>
    </row>
    <row r="147" spans="1:11" x14ac:dyDescent="0.25">
      <c r="A147" t="s">
        <v>178</v>
      </c>
      <c r="B147" t="s">
        <v>31</v>
      </c>
      <c r="C147">
        <v>6</v>
      </c>
      <c r="D147">
        <v>1.3</v>
      </c>
      <c r="E147" t="s">
        <v>9</v>
      </c>
      <c r="F147">
        <v>6</v>
      </c>
      <c r="G147">
        <v>4.7</v>
      </c>
      <c r="H147" t="s">
        <v>11</v>
      </c>
      <c r="I147">
        <v>12</v>
      </c>
      <c r="J147">
        <f t="shared" si="4"/>
        <v>12</v>
      </c>
      <c r="K147">
        <f t="shared" si="5"/>
        <v>0</v>
      </c>
    </row>
    <row r="148" spans="1:11" x14ac:dyDescent="0.25">
      <c r="A148" t="s">
        <v>180</v>
      </c>
      <c r="B148" t="s">
        <v>31</v>
      </c>
      <c r="C148">
        <v>6</v>
      </c>
      <c r="D148">
        <v>0.8</v>
      </c>
      <c r="E148" t="s">
        <v>9</v>
      </c>
      <c r="F148">
        <v>5.5</v>
      </c>
      <c r="G148">
        <v>4.95</v>
      </c>
      <c r="H148" t="s">
        <v>11</v>
      </c>
      <c r="I148">
        <v>14</v>
      </c>
      <c r="J148">
        <f t="shared" si="4"/>
        <v>14</v>
      </c>
      <c r="K148">
        <f t="shared" si="5"/>
        <v>0</v>
      </c>
    </row>
    <row r="149" spans="1:11" x14ac:dyDescent="0.25">
      <c r="A149" t="s">
        <v>225</v>
      </c>
      <c r="B149" t="s">
        <v>31</v>
      </c>
      <c r="C149">
        <v>5.5</v>
      </c>
      <c r="D149">
        <v>1.6</v>
      </c>
      <c r="E149" t="s">
        <v>9</v>
      </c>
      <c r="F149">
        <v>5</v>
      </c>
      <c r="G149">
        <v>3.65</v>
      </c>
      <c r="H149" t="s">
        <v>11</v>
      </c>
      <c r="I149">
        <v>50</v>
      </c>
      <c r="J149">
        <f t="shared" si="4"/>
        <v>50</v>
      </c>
      <c r="K149">
        <f t="shared" si="5"/>
        <v>0</v>
      </c>
    </row>
    <row r="150" spans="1:11" x14ac:dyDescent="0.25">
      <c r="A150" t="s">
        <v>181</v>
      </c>
      <c r="B150" t="s">
        <v>31</v>
      </c>
      <c r="C150">
        <v>6</v>
      </c>
      <c r="D150">
        <v>3.7</v>
      </c>
      <c r="E150" t="s">
        <v>9</v>
      </c>
      <c r="F150">
        <v>5</v>
      </c>
      <c r="G150">
        <v>1.8</v>
      </c>
      <c r="H150" t="s">
        <v>11</v>
      </c>
      <c r="I150">
        <v>12</v>
      </c>
      <c r="J150">
        <f t="shared" si="4"/>
        <v>12</v>
      </c>
      <c r="K150">
        <f t="shared" si="5"/>
        <v>0</v>
      </c>
    </row>
    <row r="151" spans="1:11" x14ac:dyDescent="0.25">
      <c r="A151" t="s">
        <v>226</v>
      </c>
      <c r="B151" t="s">
        <v>31</v>
      </c>
      <c r="C151">
        <v>5.5</v>
      </c>
      <c r="D151">
        <v>2.9</v>
      </c>
      <c r="E151" t="s">
        <v>9</v>
      </c>
      <c r="F151">
        <v>5</v>
      </c>
      <c r="G151">
        <v>2.35</v>
      </c>
      <c r="H151" t="s">
        <v>11</v>
      </c>
      <c r="I151">
        <v>2</v>
      </c>
      <c r="J151">
        <f t="shared" si="4"/>
        <v>2</v>
      </c>
      <c r="K151">
        <f t="shared" si="5"/>
        <v>0</v>
      </c>
    </row>
    <row r="152" spans="1:11" x14ac:dyDescent="0.25">
      <c r="A152" t="s">
        <v>227</v>
      </c>
      <c r="B152" t="s">
        <v>31</v>
      </c>
      <c r="C152">
        <v>5.5</v>
      </c>
      <c r="D152">
        <v>4.9000000000000004</v>
      </c>
      <c r="E152" t="s">
        <v>9</v>
      </c>
      <c r="F152">
        <v>1</v>
      </c>
      <c r="G152">
        <v>-1.65</v>
      </c>
      <c r="H152" t="s">
        <v>10</v>
      </c>
      <c r="I152">
        <v>12</v>
      </c>
      <c r="J152">
        <f t="shared" si="4"/>
        <v>0</v>
      </c>
      <c r="K152">
        <f t="shared" si="5"/>
        <v>12</v>
      </c>
    </row>
    <row r="153" spans="1:11" x14ac:dyDescent="0.25">
      <c r="A153" t="s">
        <v>228</v>
      </c>
      <c r="B153" t="s">
        <v>31</v>
      </c>
      <c r="C153">
        <v>5.5</v>
      </c>
      <c r="D153">
        <v>1.4</v>
      </c>
      <c r="E153" t="s">
        <v>9</v>
      </c>
      <c r="F153">
        <v>6</v>
      </c>
      <c r="G153">
        <v>4.3499999999999996</v>
      </c>
      <c r="H153" t="s">
        <v>11</v>
      </c>
      <c r="I153">
        <v>12</v>
      </c>
      <c r="J153">
        <f t="shared" si="4"/>
        <v>12</v>
      </c>
      <c r="K153">
        <f t="shared" si="5"/>
        <v>0</v>
      </c>
    </row>
    <row r="154" spans="1:11" x14ac:dyDescent="0.25">
      <c r="A154" t="s">
        <v>184</v>
      </c>
      <c r="B154" t="s">
        <v>31</v>
      </c>
      <c r="C154">
        <v>5.5</v>
      </c>
      <c r="D154">
        <v>4.0999999999999996</v>
      </c>
      <c r="E154" t="s">
        <v>9</v>
      </c>
      <c r="F154">
        <v>3</v>
      </c>
      <c r="G154">
        <v>0.15</v>
      </c>
      <c r="H154" t="s">
        <v>10</v>
      </c>
      <c r="I154">
        <v>8</v>
      </c>
      <c r="J154">
        <f t="shared" si="4"/>
        <v>0</v>
      </c>
      <c r="K154">
        <f t="shared" si="5"/>
        <v>8</v>
      </c>
    </row>
    <row r="155" spans="1:11" x14ac:dyDescent="0.25">
      <c r="A155" t="s">
        <v>182</v>
      </c>
      <c r="B155" t="s">
        <v>31</v>
      </c>
      <c r="C155">
        <v>6</v>
      </c>
      <c r="D155">
        <v>1.3</v>
      </c>
      <c r="E155" t="s">
        <v>9</v>
      </c>
      <c r="F155">
        <v>6</v>
      </c>
      <c r="G155">
        <v>4.7</v>
      </c>
      <c r="H155" t="s">
        <v>11</v>
      </c>
      <c r="I155">
        <v>36</v>
      </c>
      <c r="J155">
        <f t="shared" si="4"/>
        <v>36</v>
      </c>
      <c r="K155">
        <f t="shared" si="5"/>
        <v>0</v>
      </c>
    </row>
    <row r="156" spans="1:11" x14ac:dyDescent="0.25">
      <c r="A156" t="s">
        <v>183</v>
      </c>
      <c r="B156" t="s">
        <v>31</v>
      </c>
      <c r="C156">
        <v>6</v>
      </c>
      <c r="D156">
        <v>4.3</v>
      </c>
      <c r="E156" t="s">
        <v>9</v>
      </c>
      <c r="F156">
        <v>2</v>
      </c>
      <c r="G156">
        <v>-0.3</v>
      </c>
      <c r="H156" t="s">
        <v>10</v>
      </c>
      <c r="I156">
        <v>18</v>
      </c>
      <c r="J156">
        <f t="shared" si="4"/>
        <v>0</v>
      </c>
      <c r="K156">
        <f t="shared" si="5"/>
        <v>18</v>
      </c>
    </row>
    <row r="157" spans="1:11" x14ac:dyDescent="0.25">
      <c r="A157" t="s">
        <v>229</v>
      </c>
      <c r="B157" t="s">
        <v>31</v>
      </c>
      <c r="C157">
        <v>5.5</v>
      </c>
      <c r="D157">
        <v>0.8</v>
      </c>
      <c r="E157" t="s">
        <v>9</v>
      </c>
      <c r="F157">
        <v>5</v>
      </c>
      <c r="G157">
        <v>4.45</v>
      </c>
      <c r="H157" t="s">
        <v>11</v>
      </c>
      <c r="I157">
        <v>12</v>
      </c>
      <c r="J157">
        <f t="shared" si="4"/>
        <v>12</v>
      </c>
      <c r="K157">
        <f t="shared" si="5"/>
        <v>0</v>
      </c>
    </row>
    <row r="158" spans="1:11" x14ac:dyDescent="0.25">
      <c r="A158" t="s">
        <v>186</v>
      </c>
      <c r="B158" t="s">
        <v>31</v>
      </c>
      <c r="C158">
        <v>6</v>
      </c>
      <c r="D158">
        <v>5.05</v>
      </c>
      <c r="E158" t="s">
        <v>9</v>
      </c>
      <c r="F158">
        <v>1</v>
      </c>
      <c r="G158">
        <v>-1.55</v>
      </c>
      <c r="H158" t="s">
        <v>10</v>
      </c>
      <c r="I158">
        <v>4</v>
      </c>
      <c r="J158">
        <f t="shared" si="4"/>
        <v>0</v>
      </c>
      <c r="K158">
        <f t="shared" si="5"/>
        <v>4</v>
      </c>
    </row>
    <row r="159" spans="1:11" x14ac:dyDescent="0.25">
      <c r="A159" t="s">
        <v>231</v>
      </c>
      <c r="B159" t="s">
        <v>31</v>
      </c>
      <c r="C159">
        <v>5.5</v>
      </c>
      <c r="D159">
        <v>4.8499999999999996</v>
      </c>
      <c r="E159" t="s">
        <v>9</v>
      </c>
      <c r="F159">
        <v>1</v>
      </c>
      <c r="G159">
        <v>-1.6</v>
      </c>
      <c r="H159" t="s">
        <v>10</v>
      </c>
      <c r="I159">
        <v>2</v>
      </c>
      <c r="J159">
        <f t="shared" si="4"/>
        <v>0</v>
      </c>
      <c r="K159">
        <f t="shared" si="5"/>
        <v>2</v>
      </c>
    </row>
    <row r="160" spans="1:11" x14ac:dyDescent="0.25">
      <c r="A160" t="s">
        <v>187</v>
      </c>
      <c r="B160" t="s">
        <v>31</v>
      </c>
      <c r="C160">
        <v>5</v>
      </c>
      <c r="D160">
        <v>1.5</v>
      </c>
      <c r="E160" t="s">
        <v>9</v>
      </c>
      <c r="F160">
        <v>6</v>
      </c>
      <c r="G160">
        <v>4</v>
      </c>
      <c r="H160" t="s">
        <v>11</v>
      </c>
      <c r="I160">
        <v>26</v>
      </c>
      <c r="J160">
        <f t="shared" si="4"/>
        <v>26</v>
      </c>
      <c r="K160">
        <f t="shared" si="5"/>
        <v>0</v>
      </c>
    </row>
    <row r="161" spans="1:11" x14ac:dyDescent="0.25">
      <c r="A161" t="s">
        <v>188</v>
      </c>
      <c r="B161" t="s">
        <v>31</v>
      </c>
      <c r="C161">
        <v>5</v>
      </c>
      <c r="D161">
        <v>5.5</v>
      </c>
      <c r="E161" t="s">
        <v>9</v>
      </c>
      <c r="F161">
        <v>1</v>
      </c>
      <c r="G161">
        <v>-2.5</v>
      </c>
      <c r="H161" t="s">
        <v>10</v>
      </c>
      <c r="I161">
        <v>6</v>
      </c>
      <c r="J161">
        <f t="shared" si="4"/>
        <v>0</v>
      </c>
      <c r="K161">
        <f t="shared" si="5"/>
        <v>6</v>
      </c>
    </row>
    <row r="162" spans="1:11" x14ac:dyDescent="0.25">
      <c r="A162" t="s">
        <v>189</v>
      </c>
      <c r="B162" t="s">
        <v>91</v>
      </c>
      <c r="C162">
        <v>5</v>
      </c>
      <c r="D162">
        <v>3</v>
      </c>
      <c r="E162">
        <v>4.7</v>
      </c>
      <c r="F162">
        <v>2.5</v>
      </c>
      <c r="G162" t="s">
        <v>9</v>
      </c>
      <c r="H162" t="s">
        <v>10</v>
      </c>
      <c r="I162">
        <v>28</v>
      </c>
      <c r="J162">
        <f t="shared" si="4"/>
        <v>0</v>
      </c>
      <c r="K162">
        <f t="shared" si="5"/>
        <v>28</v>
      </c>
    </row>
    <row r="163" spans="1:11" x14ac:dyDescent="0.25">
      <c r="A163" t="s">
        <v>190</v>
      </c>
      <c r="B163" t="s">
        <v>31</v>
      </c>
      <c r="C163">
        <v>5</v>
      </c>
      <c r="D163">
        <v>3.3</v>
      </c>
      <c r="E163" t="s">
        <v>9</v>
      </c>
      <c r="F163">
        <v>2.5</v>
      </c>
      <c r="G163">
        <v>0.45</v>
      </c>
      <c r="H163" t="s">
        <v>10</v>
      </c>
      <c r="I163">
        <v>18</v>
      </c>
      <c r="J163">
        <f t="shared" si="4"/>
        <v>0</v>
      </c>
      <c r="K163">
        <f t="shared" si="5"/>
        <v>18</v>
      </c>
    </row>
    <row r="164" spans="1:11" x14ac:dyDescent="0.25">
      <c r="A164" t="s">
        <v>191</v>
      </c>
      <c r="B164" t="s">
        <v>31</v>
      </c>
      <c r="C164">
        <v>5</v>
      </c>
      <c r="D164">
        <v>2.5</v>
      </c>
      <c r="E164" t="s">
        <v>9</v>
      </c>
      <c r="F164">
        <v>3</v>
      </c>
      <c r="G164">
        <v>1.5</v>
      </c>
      <c r="H164" t="s">
        <v>11</v>
      </c>
      <c r="I164">
        <v>6</v>
      </c>
      <c r="J164">
        <f t="shared" si="4"/>
        <v>6</v>
      </c>
      <c r="K164">
        <f t="shared" si="5"/>
        <v>0</v>
      </c>
    </row>
    <row r="165" spans="1:11" x14ac:dyDescent="0.25">
      <c r="A165" t="s">
        <v>233</v>
      </c>
      <c r="B165" t="s">
        <v>31</v>
      </c>
      <c r="C165">
        <v>5</v>
      </c>
      <c r="D165">
        <v>1.6</v>
      </c>
      <c r="E165" t="s">
        <v>9</v>
      </c>
      <c r="F165">
        <v>5.5</v>
      </c>
      <c r="G165">
        <v>3.65</v>
      </c>
      <c r="H165" t="s">
        <v>11</v>
      </c>
      <c r="I165">
        <v>2</v>
      </c>
      <c r="J165">
        <f t="shared" si="4"/>
        <v>2</v>
      </c>
      <c r="K165">
        <f t="shared" si="5"/>
        <v>0</v>
      </c>
    </row>
    <row r="166" spans="1:11" x14ac:dyDescent="0.25">
      <c r="A166" t="s">
        <v>194</v>
      </c>
      <c r="B166" t="s">
        <v>31</v>
      </c>
      <c r="C166">
        <v>1</v>
      </c>
      <c r="D166">
        <v>6.25</v>
      </c>
      <c r="E166" t="s">
        <v>9</v>
      </c>
      <c r="F166">
        <v>6</v>
      </c>
      <c r="G166">
        <v>-2.75</v>
      </c>
      <c r="H166" t="s">
        <v>10</v>
      </c>
      <c r="I166">
        <v>12</v>
      </c>
      <c r="J166">
        <f t="shared" si="4"/>
        <v>0</v>
      </c>
      <c r="K166">
        <f t="shared" si="5"/>
        <v>12</v>
      </c>
    </row>
    <row r="167" spans="1:11" x14ac:dyDescent="0.25">
      <c r="A167" t="s">
        <v>195</v>
      </c>
      <c r="B167" t="s">
        <v>31</v>
      </c>
      <c r="C167">
        <v>1</v>
      </c>
      <c r="D167">
        <v>5.05</v>
      </c>
      <c r="E167" t="s">
        <v>9</v>
      </c>
      <c r="F167">
        <v>6</v>
      </c>
      <c r="G167">
        <v>-1.55</v>
      </c>
      <c r="H167" t="s">
        <v>10</v>
      </c>
      <c r="I167">
        <v>12</v>
      </c>
      <c r="J167">
        <f t="shared" si="4"/>
        <v>0</v>
      </c>
      <c r="K167">
        <f t="shared" si="5"/>
        <v>12</v>
      </c>
    </row>
    <row r="168" spans="1:11" x14ac:dyDescent="0.25">
      <c r="A168" t="s">
        <v>196</v>
      </c>
      <c r="B168" t="s">
        <v>31</v>
      </c>
      <c r="C168">
        <v>1</v>
      </c>
      <c r="D168">
        <v>4.8499999999999996</v>
      </c>
      <c r="E168" t="s">
        <v>9</v>
      </c>
      <c r="F168">
        <v>5.5</v>
      </c>
      <c r="G168">
        <v>-1.6</v>
      </c>
      <c r="H168" t="s">
        <v>10</v>
      </c>
      <c r="I168">
        <v>12</v>
      </c>
      <c r="J168">
        <f t="shared" si="4"/>
        <v>0</v>
      </c>
      <c r="K168">
        <f t="shared" si="5"/>
        <v>12</v>
      </c>
    </row>
    <row r="169" spans="1:11" x14ac:dyDescent="0.25">
      <c r="A169" t="s">
        <v>197</v>
      </c>
      <c r="B169" t="s">
        <v>31</v>
      </c>
      <c r="C169">
        <v>1</v>
      </c>
      <c r="D169">
        <v>4.05</v>
      </c>
      <c r="E169" t="s">
        <v>9</v>
      </c>
      <c r="F169">
        <v>5</v>
      </c>
      <c r="G169">
        <v>-1.05</v>
      </c>
      <c r="H169" t="s">
        <v>10</v>
      </c>
      <c r="I169">
        <v>12</v>
      </c>
      <c r="J169">
        <f t="shared" si="4"/>
        <v>0</v>
      </c>
      <c r="K169">
        <f t="shared" si="5"/>
        <v>12</v>
      </c>
    </row>
    <row r="170" spans="1:11" x14ac:dyDescent="0.25">
      <c r="A170" t="s">
        <v>198</v>
      </c>
      <c r="B170" t="s">
        <v>31</v>
      </c>
      <c r="C170">
        <v>1</v>
      </c>
      <c r="D170">
        <v>5.05</v>
      </c>
      <c r="E170" t="s">
        <v>9</v>
      </c>
      <c r="F170">
        <v>6</v>
      </c>
      <c r="G170">
        <v>-1.55</v>
      </c>
      <c r="H170" t="s">
        <v>10</v>
      </c>
      <c r="I170">
        <v>8</v>
      </c>
      <c r="J170">
        <f t="shared" si="4"/>
        <v>0</v>
      </c>
      <c r="K170">
        <f t="shared" si="5"/>
        <v>8</v>
      </c>
    </row>
    <row r="171" spans="1:11" x14ac:dyDescent="0.25">
      <c r="A171" t="s">
        <v>207</v>
      </c>
      <c r="B171" t="s">
        <v>31</v>
      </c>
      <c r="C171">
        <v>5</v>
      </c>
      <c r="D171">
        <v>2.2000000000000002</v>
      </c>
      <c r="E171" t="s">
        <v>9</v>
      </c>
      <c r="F171">
        <v>6</v>
      </c>
      <c r="G171">
        <v>3.3</v>
      </c>
      <c r="H171" t="s">
        <v>11</v>
      </c>
      <c r="I171">
        <v>16</v>
      </c>
      <c r="J171">
        <f t="shared" si="4"/>
        <v>16</v>
      </c>
      <c r="K171">
        <f t="shared" si="5"/>
        <v>0</v>
      </c>
    </row>
    <row r="172" spans="1:11" x14ac:dyDescent="0.25">
      <c r="A172" t="s">
        <v>208</v>
      </c>
      <c r="B172" t="s">
        <v>31</v>
      </c>
      <c r="C172">
        <v>5</v>
      </c>
      <c r="D172">
        <v>2.5</v>
      </c>
      <c r="E172" t="s">
        <v>9</v>
      </c>
      <c r="F172">
        <v>2.5</v>
      </c>
      <c r="G172">
        <v>1.25</v>
      </c>
      <c r="H172" t="s">
        <v>10</v>
      </c>
      <c r="I172">
        <v>2</v>
      </c>
      <c r="J172">
        <f t="shared" si="4"/>
        <v>0</v>
      </c>
      <c r="K172">
        <f t="shared" si="5"/>
        <v>2</v>
      </c>
    </row>
    <row r="173" spans="1:11" x14ac:dyDescent="0.25">
      <c r="A173" t="s">
        <v>209</v>
      </c>
      <c r="B173" t="s">
        <v>31</v>
      </c>
      <c r="C173">
        <v>5</v>
      </c>
      <c r="D173">
        <v>3.3</v>
      </c>
      <c r="E173" t="s">
        <v>9</v>
      </c>
      <c r="F173">
        <v>3</v>
      </c>
      <c r="G173">
        <v>0.7</v>
      </c>
      <c r="H173" t="s">
        <v>10</v>
      </c>
      <c r="I173">
        <v>2</v>
      </c>
      <c r="J173">
        <f t="shared" si="4"/>
        <v>0</v>
      </c>
      <c r="K173">
        <f t="shared" si="5"/>
        <v>2</v>
      </c>
    </row>
    <row r="174" spans="1:11" x14ac:dyDescent="0.25">
      <c r="A174" t="s">
        <v>210</v>
      </c>
      <c r="B174" t="s">
        <v>31</v>
      </c>
      <c r="C174">
        <v>5</v>
      </c>
      <c r="D174">
        <v>3.3</v>
      </c>
      <c r="E174" t="s">
        <v>9</v>
      </c>
      <c r="F174">
        <v>2</v>
      </c>
      <c r="G174">
        <v>0.2</v>
      </c>
      <c r="H174" t="s">
        <v>10</v>
      </c>
      <c r="I174">
        <v>2</v>
      </c>
      <c r="J174">
        <f t="shared" si="4"/>
        <v>0</v>
      </c>
      <c r="K174">
        <f t="shared" si="5"/>
        <v>2</v>
      </c>
    </row>
    <row r="175" spans="1:11" x14ac:dyDescent="0.25">
      <c r="A175" t="s">
        <v>211</v>
      </c>
      <c r="B175" t="s">
        <v>31</v>
      </c>
      <c r="C175">
        <v>5</v>
      </c>
      <c r="D175">
        <v>4.05</v>
      </c>
      <c r="E175" t="s">
        <v>9</v>
      </c>
      <c r="F175">
        <v>1</v>
      </c>
      <c r="G175">
        <v>-1.05</v>
      </c>
      <c r="H175" t="s">
        <v>10</v>
      </c>
      <c r="I175">
        <v>2</v>
      </c>
      <c r="J175">
        <f t="shared" si="4"/>
        <v>0</v>
      </c>
      <c r="K175">
        <f t="shared" si="5"/>
        <v>2</v>
      </c>
    </row>
    <row r="176" spans="1:11" x14ac:dyDescent="0.25">
      <c r="A176" t="s">
        <v>212</v>
      </c>
      <c r="B176" t="s">
        <v>31</v>
      </c>
      <c r="C176">
        <v>5</v>
      </c>
      <c r="D176">
        <v>2.8</v>
      </c>
      <c r="E176" t="s">
        <v>9</v>
      </c>
      <c r="F176">
        <v>2.5</v>
      </c>
      <c r="G176">
        <v>0.95</v>
      </c>
      <c r="H176" t="s">
        <v>10</v>
      </c>
      <c r="I176">
        <v>2</v>
      </c>
      <c r="J176">
        <f t="shared" si="4"/>
        <v>0</v>
      </c>
      <c r="K176">
        <f t="shared" si="5"/>
        <v>2</v>
      </c>
    </row>
    <row r="177" spans="1:11" x14ac:dyDescent="0.25">
      <c r="A177" t="s">
        <v>213</v>
      </c>
      <c r="B177" t="s">
        <v>31</v>
      </c>
      <c r="C177">
        <v>5</v>
      </c>
      <c r="D177">
        <v>2.2999999999999998</v>
      </c>
      <c r="E177" t="s">
        <v>9</v>
      </c>
      <c r="F177">
        <v>3</v>
      </c>
      <c r="G177">
        <v>1.7</v>
      </c>
      <c r="H177" t="s">
        <v>11</v>
      </c>
      <c r="I177">
        <v>6</v>
      </c>
      <c r="J177">
        <f t="shared" si="4"/>
        <v>6</v>
      </c>
      <c r="K177">
        <f t="shared" si="5"/>
        <v>0</v>
      </c>
    </row>
    <row r="178" spans="1:11" x14ac:dyDescent="0.25">
      <c r="A178" t="s">
        <v>214</v>
      </c>
      <c r="B178" t="s">
        <v>31</v>
      </c>
      <c r="C178">
        <v>5</v>
      </c>
      <c r="D178">
        <v>0.5</v>
      </c>
      <c r="E178" t="s">
        <v>9</v>
      </c>
      <c r="F178">
        <v>5</v>
      </c>
      <c r="G178">
        <v>4.5</v>
      </c>
      <c r="H178" t="s">
        <v>11</v>
      </c>
      <c r="I178">
        <v>12</v>
      </c>
      <c r="J178">
        <f t="shared" si="4"/>
        <v>12</v>
      </c>
      <c r="K178">
        <f t="shared" si="5"/>
        <v>0</v>
      </c>
    </row>
    <row r="179" spans="1:11" x14ac:dyDescent="0.25">
      <c r="A179" t="s">
        <v>215</v>
      </c>
      <c r="B179" t="s">
        <v>31</v>
      </c>
      <c r="C179">
        <v>5</v>
      </c>
      <c r="D179">
        <v>5</v>
      </c>
      <c r="E179" t="s">
        <v>9</v>
      </c>
      <c r="F179">
        <v>1</v>
      </c>
      <c r="G179">
        <v>-2</v>
      </c>
      <c r="H179" t="s">
        <v>10</v>
      </c>
      <c r="I179">
        <v>2</v>
      </c>
      <c r="J179">
        <f t="shared" si="4"/>
        <v>0</v>
      </c>
      <c r="K179">
        <f t="shared" si="5"/>
        <v>2</v>
      </c>
    </row>
    <row r="180" spans="1:11" x14ac:dyDescent="0.25">
      <c r="A180" t="s">
        <v>216</v>
      </c>
      <c r="B180" t="s">
        <v>31</v>
      </c>
      <c r="C180">
        <v>5</v>
      </c>
      <c r="D180">
        <v>3</v>
      </c>
      <c r="E180" t="s">
        <v>9</v>
      </c>
      <c r="F180">
        <v>3</v>
      </c>
      <c r="G180">
        <v>1</v>
      </c>
      <c r="H180" t="s">
        <v>10</v>
      </c>
      <c r="I180">
        <v>4</v>
      </c>
      <c r="J180">
        <f t="shared" si="4"/>
        <v>0</v>
      </c>
      <c r="K180">
        <f t="shared" si="5"/>
        <v>4</v>
      </c>
    </row>
    <row r="181" spans="1:11" x14ac:dyDescent="0.25">
      <c r="A181" t="s">
        <v>239</v>
      </c>
      <c r="B181" t="s">
        <v>31</v>
      </c>
      <c r="C181">
        <v>5</v>
      </c>
      <c r="D181">
        <v>2.2999999999999998</v>
      </c>
      <c r="E181" t="s">
        <v>9</v>
      </c>
      <c r="F181">
        <v>3</v>
      </c>
      <c r="G181">
        <v>1.7</v>
      </c>
      <c r="H181" t="s">
        <v>11</v>
      </c>
      <c r="I181">
        <v>24</v>
      </c>
      <c r="J181">
        <f t="shared" si="4"/>
        <v>24</v>
      </c>
      <c r="K181">
        <f t="shared" si="5"/>
        <v>0</v>
      </c>
    </row>
  </sheetData>
  <autoFilter ref="A1:I181" xr:uid="{9D2F9BA8-6537-4DAF-A8FA-A593881430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5D00-2130-43FC-8251-2DD400A996B1}">
  <dimension ref="A1:B197"/>
  <sheetViews>
    <sheetView workbookViewId="0">
      <pane ySplit="1" topLeftCell="A177" activePane="bottomLeft" state="frozen"/>
      <selection pane="bottomLeft" activeCell="B1" sqref="B1:B197"/>
    </sheetView>
  </sheetViews>
  <sheetFormatPr defaultRowHeight="15" x14ac:dyDescent="0.25"/>
  <sheetData>
    <row r="1" spans="1:2" x14ac:dyDescent="0.25">
      <c r="A1" t="s">
        <v>240</v>
      </c>
      <c r="B1" t="s">
        <v>241</v>
      </c>
    </row>
    <row r="2" spans="1:2" x14ac:dyDescent="0.25">
      <c r="A2" t="s">
        <v>20</v>
      </c>
      <c r="B2">
        <v>2</v>
      </c>
    </row>
    <row r="3" spans="1:2" x14ac:dyDescent="0.25">
      <c r="A3" t="s">
        <v>12</v>
      </c>
      <c r="B3">
        <v>22</v>
      </c>
    </row>
    <row r="4" spans="1:2" x14ac:dyDescent="0.25">
      <c r="A4" t="s">
        <v>13</v>
      </c>
      <c r="B4">
        <v>10</v>
      </c>
    </row>
    <row r="5" spans="1:2" x14ac:dyDescent="0.25">
      <c r="A5" t="s">
        <v>21</v>
      </c>
      <c r="B5">
        <v>1</v>
      </c>
    </row>
    <row r="6" spans="1:2" x14ac:dyDescent="0.25">
      <c r="A6" t="s">
        <v>22</v>
      </c>
      <c r="B6">
        <v>1</v>
      </c>
    </row>
    <row r="7" spans="1:2" x14ac:dyDescent="0.25">
      <c r="A7" t="s">
        <v>15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30</v>
      </c>
      <c r="B9">
        <v>11</v>
      </c>
    </row>
    <row r="10" spans="1:2" x14ac:dyDescent="0.25">
      <c r="A10" t="s">
        <v>32</v>
      </c>
      <c r="B10">
        <v>5</v>
      </c>
    </row>
    <row r="11" spans="1:2" x14ac:dyDescent="0.25">
      <c r="A11" t="s">
        <v>33</v>
      </c>
      <c r="B11">
        <v>37</v>
      </c>
    </row>
    <row r="12" spans="1:2" x14ac:dyDescent="0.25">
      <c r="A12" t="s">
        <v>34</v>
      </c>
      <c r="B12">
        <v>10</v>
      </c>
    </row>
    <row r="13" spans="1:2" x14ac:dyDescent="0.25">
      <c r="A13" t="s">
        <v>35</v>
      </c>
      <c r="B13">
        <v>6</v>
      </c>
    </row>
    <row r="14" spans="1:2" x14ac:dyDescent="0.25">
      <c r="A14" t="s">
        <v>36</v>
      </c>
      <c r="B14">
        <v>11</v>
      </c>
    </row>
    <row r="15" spans="1:2" x14ac:dyDescent="0.25">
      <c r="A15" t="s">
        <v>37</v>
      </c>
      <c r="B15">
        <v>27</v>
      </c>
    </row>
    <row r="16" spans="1:2" x14ac:dyDescent="0.25">
      <c r="A16" t="s">
        <v>38</v>
      </c>
      <c r="B16">
        <v>23</v>
      </c>
    </row>
    <row r="17" spans="1:2" x14ac:dyDescent="0.25">
      <c r="A17" t="s">
        <v>39</v>
      </c>
      <c r="B17">
        <v>1</v>
      </c>
    </row>
    <row r="18" spans="1:2" x14ac:dyDescent="0.25">
      <c r="A18" t="s">
        <v>47</v>
      </c>
      <c r="B18">
        <v>5</v>
      </c>
    </row>
    <row r="19" spans="1:2" x14ac:dyDescent="0.25">
      <c r="A19" t="s">
        <v>40</v>
      </c>
      <c r="B19">
        <v>5</v>
      </c>
    </row>
    <row r="20" spans="1:2" x14ac:dyDescent="0.25">
      <c r="A20" t="s">
        <v>41</v>
      </c>
      <c r="B20">
        <v>18</v>
      </c>
    </row>
    <row r="21" spans="1:2" x14ac:dyDescent="0.25">
      <c r="A21" t="s">
        <v>42</v>
      </c>
      <c r="B21">
        <v>15</v>
      </c>
    </row>
    <row r="22" spans="1:2" x14ac:dyDescent="0.25">
      <c r="A22" t="s">
        <v>48</v>
      </c>
      <c r="B22">
        <v>7</v>
      </c>
    </row>
    <row r="23" spans="1:2" x14ac:dyDescent="0.25">
      <c r="A23" t="s">
        <v>43</v>
      </c>
      <c r="B23">
        <v>5</v>
      </c>
    </row>
    <row r="24" spans="1:2" x14ac:dyDescent="0.25">
      <c r="A24" t="s">
        <v>49</v>
      </c>
      <c r="B24">
        <v>5</v>
      </c>
    </row>
    <row r="25" spans="1:2" x14ac:dyDescent="0.25">
      <c r="A25" t="s">
        <v>44</v>
      </c>
      <c r="B25">
        <v>5</v>
      </c>
    </row>
    <row r="26" spans="1:2" x14ac:dyDescent="0.25">
      <c r="A26" t="s">
        <v>45</v>
      </c>
      <c r="B26">
        <v>17</v>
      </c>
    </row>
    <row r="27" spans="1:2" x14ac:dyDescent="0.25">
      <c r="A27" t="s">
        <v>46</v>
      </c>
      <c r="B27">
        <v>16</v>
      </c>
    </row>
    <row r="28" spans="1:2" x14ac:dyDescent="0.25">
      <c r="A28" t="s">
        <v>50</v>
      </c>
      <c r="B28">
        <v>5</v>
      </c>
    </row>
    <row r="29" spans="1:2" x14ac:dyDescent="0.25">
      <c r="A29" t="s">
        <v>51</v>
      </c>
      <c r="B29">
        <v>8</v>
      </c>
    </row>
    <row r="30" spans="1:2" x14ac:dyDescent="0.25">
      <c r="A30" t="s">
        <v>52</v>
      </c>
      <c r="B30">
        <v>26</v>
      </c>
    </row>
    <row r="31" spans="1:2" x14ac:dyDescent="0.25">
      <c r="A31" t="s">
        <v>53</v>
      </c>
      <c r="B31">
        <v>6</v>
      </c>
    </row>
    <row r="32" spans="1:2" x14ac:dyDescent="0.25">
      <c r="A32" t="s">
        <v>54</v>
      </c>
      <c r="B32">
        <v>5</v>
      </c>
    </row>
    <row r="33" spans="1:2" x14ac:dyDescent="0.25">
      <c r="A33" t="s">
        <v>55</v>
      </c>
      <c r="B33">
        <v>13</v>
      </c>
    </row>
    <row r="34" spans="1:2" x14ac:dyDescent="0.25">
      <c r="A34" t="s">
        <v>56</v>
      </c>
      <c r="B34">
        <v>38</v>
      </c>
    </row>
    <row r="35" spans="1:2" x14ac:dyDescent="0.25">
      <c r="A35" t="s">
        <v>57</v>
      </c>
      <c r="B35">
        <v>6</v>
      </c>
    </row>
    <row r="36" spans="1:2" x14ac:dyDescent="0.25">
      <c r="A36" t="s">
        <v>59</v>
      </c>
      <c r="B36">
        <v>73</v>
      </c>
    </row>
    <row r="37" spans="1:2" x14ac:dyDescent="0.25">
      <c r="A37" t="s">
        <v>58</v>
      </c>
      <c r="B37">
        <v>5</v>
      </c>
    </row>
    <row r="38" spans="1:2" x14ac:dyDescent="0.25">
      <c r="A38" t="s">
        <v>60</v>
      </c>
      <c r="B38">
        <v>16</v>
      </c>
    </row>
    <row r="39" spans="1:2" x14ac:dyDescent="0.25">
      <c r="A39" t="s">
        <v>61</v>
      </c>
      <c r="B39">
        <v>25</v>
      </c>
    </row>
    <row r="40" spans="1:2" x14ac:dyDescent="0.25">
      <c r="A40" t="s">
        <v>62</v>
      </c>
      <c r="B40">
        <v>58</v>
      </c>
    </row>
    <row r="41" spans="1:2" x14ac:dyDescent="0.25">
      <c r="A41" t="s">
        <v>63</v>
      </c>
      <c r="B41">
        <v>12</v>
      </c>
    </row>
    <row r="42" spans="1:2" x14ac:dyDescent="0.25">
      <c r="A42" t="s">
        <v>64</v>
      </c>
      <c r="B42">
        <v>6</v>
      </c>
    </row>
    <row r="43" spans="1:2" x14ac:dyDescent="0.25">
      <c r="A43" t="s">
        <v>65</v>
      </c>
      <c r="B43">
        <v>43</v>
      </c>
    </row>
    <row r="44" spans="1:2" x14ac:dyDescent="0.25">
      <c r="A44" t="s">
        <v>66</v>
      </c>
      <c r="B44">
        <v>11</v>
      </c>
    </row>
    <row r="45" spans="1:2" x14ac:dyDescent="0.25">
      <c r="A45" t="s">
        <v>67</v>
      </c>
      <c r="B45">
        <v>15</v>
      </c>
    </row>
    <row r="46" spans="1:2" x14ac:dyDescent="0.25">
      <c r="A46" t="s">
        <v>68</v>
      </c>
      <c r="B46">
        <v>10</v>
      </c>
    </row>
    <row r="47" spans="1:2" x14ac:dyDescent="0.25">
      <c r="A47" t="s">
        <v>69</v>
      </c>
      <c r="B47">
        <v>11</v>
      </c>
    </row>
    <row r="48" spans="1:2" x14ac:dyDescent="0.25">
      <c r="A48" t="s">
        <v>70</v>
      </c>
      <c r="B48">
        <v>7</v>
      </c>
    </row>
    <row r="49" spans="1:2" x14ac:dyDescent="0.25">
      <c r="A49" t="s">
        <v>71</v>
      </c>
      <c r="B49">
        <v>23</v>
      </c>
    </row>
    <row r="50" spans="1:2" x14ac:dyDescent="0.25">
      <c r="A50" t="s">
        <v>72</v>
      </c>
      <c r="B50">
        <v>55</v>
      </c>
    </row>
    <row r="51" spans="1:2" x14ac:dyDescent="0.25">
      <c r="A51" t="s">
        <v>73</v>
      </c>
      <c r="B51">
        <v>5</v>
      </c>
    </row>
    <row r="52" spans="1:2" x14ac:dyDescent="0.25">
      <c r="A52" t="s">
        <v>74</v>
      </c>
      <c r="B52">
        <v>20</v>
      </c>
    </row>
    <row r="53" spans="1:2" x14ac:dyDescent="0.25">
      <c r="A53" t="s">
        <v>75</v>
      </c>
      <c r="B53">
        <v>20</v>
      </c>
    </row>
    <row r="54" spans="1:2" x14ac:dyDescent="0.25">
      <c r="A54" t="s">
        <v>16</v>
      </c>
      <c r="B54">
        <v>4</v>
      </c>
    </row>
    <row r="55" spans="1:2" x14ac:dyDescent="0.25">
      <c r="A55" t="s">
        <v>76</v>
      </c>
      <c r="B55">
        <v>2</v>
      </c>
    </row>
    <row r="56" spans="1:2" x14ac:dyDescent="0.25">
      <c r="A56" t="s">
        <v>77</v>
      </c>
      <c r="B56">
        <v>36</v>
      </c>
    </row>
    <row r="57" spans="1:2" x14ac:dyDescent="0.25">
      <c r="A57" t="s">
        <v>78</v>
      </c>
      <c r="B57">
        <v>43</v>
      </c>
    </row>
    <row r="58" spans="1:2" x14ac:dyDescent="0.25">
      <c r="A58" t="s">
        <v>79</v>
      </c>
      <c r="B58">
        <v>23</v>
      </c>
    </row>
    <row r="59" spans="1:2" x14ac:dyDescent="0.25">
      <c r="A59" t="s">
        <v>80</v>
      </c>
      <c r="B59">
        <v>33</v>
      </c>
    </row>
    <row r="60" spans="1:2" x14ac:dyDescent="0.25">
      <c r="A60" t="s">
        <v>81</v>
      </c>
      <c r="B60">
        <v>7</v>
      </c>
    </row>
    <row r="61" spans="1:2" x14ac:dyDescent="0.25">
      <c r="A61" t="s">
        <v>82</v>
      </c>
      <c r="B61">
        <v>10</v>
      </c>
    </row>
    <row r="62" spans="1:2" x14ac:dyDescent="0.25">
      <c r="A62" t="s">
        <v>83</v>
      </c>
      <c r="B62">
        <v>6</v>
      </c>
    </row>
    <row r="63" spans="1:2" x14ac:dyDescent="0.25">
      <c r="A63" t="s">
        <v>84</v>
      </c>
      <c r="B63">
        <v>48</v>
      </c>
    </row>
    <row r="64" spans="1:2" x14ac:dyDescent="0.25">
      <c r="A64" t="s">
        <v>85</v>
      </c>
      <c r="B64">
        <v>22</v>
      </c>
    </row>
    <row r="65" spans="1:2" x14ac:dyDescent="0.25">
      <c r="A65" t="s">
        <v>86</v>
      </c>
      <c r="B65">
        <v>19</v>
      </c>
    </row>
    <row r="66" spans="1:2" x14ac:dyDescent="0.25">
      <c r="A66" t="s">
        <v>87</v>
      </c>
      <c r="B66">
        <v>17</v>
      </c>
    </row>
    <row r="67" spans="1:2" x14ac:dyDescent="0.25">
      <c r="A67" t="s">
        <v>88</v>
      </c>
      <c r="B67">
        <v>12</v>
      </c>
    </row>
    <row r="68" spans="1:2" x14ac:dyDescent="0.25">
      <c r="A68" t="s">
        <v>89</v>
      </c>
      <c r="B68">
        <v>15</v>
      </c>
    </row>
    <row r="69" spans="1:2" x14ac:dyDescent="0.25">
      <c r="A69" t="s">
        <v>92</v>
      </c>
      <c r="B69">
        <v>12</v>
      </c>
    </row>
    <row r="70" spans="1:2" x14ac:dyDescent="0.25">
      <c r="A70" t="s">
        <v>90</v>
      </c>
      <c r="B70">
        <v>10</v>
      </c>
    </row>
    <row r="71" spans="1:2" x14ac:dyDescent="0.25">
      <c r="A71" t="s">
        <v>93</v>
      </c>
      <c r="B71">
        <v>10</v>
      </c>
    </row>
    <row r="72" spans="1:2" x14ac:dyDescent="0.25">
      <c r="A72" t="s">
        <v>94</v>
      </c>
      <c r="B72">
        <v>12</v>
      </c>
    </row>
    <row r="73" spans="1:2" x14ac:dyDescent="0.25">
      <c r="A73" t="s">
        <v>95</v>
      </c>
      <c r="B73">
        <v>58</v>
      </c>
    </row>
    <row r="74" spans="1:2" x14ac:dyDescent="0.25">
      <c r="A74" t="s">
        <v>96</v>
      </c>
      <c r="B74">
        <v>31</v>
      </c>
    </row>
    <row r="75" spans="1:2" x14ac:dyDescent="0.25">
      <c r="A75" t="s">
        <v>97</v>
      </c>
      <c r="B75">
        <v>38</v>
      </c>
    </row>
    <row r="76" spans="1:2" x14ac:dyDescent="0.25">
      <c r="A76" t="s">
        <v>98</v>
      </c>
      <c r="B76">
        <v>64</v>
      </c>
    </row>
    <row r="77" spans="1:2" x14ac:dyDescent="0.25">
      <c r="A77" t="s">
        <v>99</v>
      </c>
      <c r="B77">
        <v>20</v>
      </c>
    </row>
    <row r="78" spans="1:2" x14ac:dyDescent="0.25">
      <c r="A78" t="s">
        <v>100</v>
      </c>
      <c r="B78">
        <v>34</v>
      </c>
    </row>
    <row r="79" spans="1:2" x14ac:dyDescent="0.25">
      <c r="A79" t="s">
        <v>101</v>
      </c>
      <c r="B79">
        <v>10</v>
      </c>
    </row>
    <row r="80" spans="1:2" x14ac:dyDescent="0.25">
      <c r="A80" t="s">
        <v>102</v>
      </c>
      <c r="B80">
        <v>17</v>
      </c>
    </row>
    <row r="81" spans="1:2" x14ac:dyDescent="0.25">
      <c r="A81" t="s">
        <v>103</v>
      </c>
      <c r="B81">
        <v>21</v>
      </c>
    </row>
    <row r="82" spans="1:2" x14ac:dyDescent="0.25">
      <c r="A82" t="s">
        <v>104</v>
      </c>
      <c r="B82">
        <v>21</v>
      </c>
    </row>
    <row r="83" spans="1:2" x14ac:dyDescent="0.25">
      <c r="A83" t="s">
        <v>24</v>
      </c>
      <c r="B83">
        <v>2278</v>
      </c>
    </row>
    <row r="84" spans="1:2" x14ac:dyDescent="0.25">
      <c r="A84" t="s">
        <v>105</v>
      </c>
      <c r="B84">
        <v>69</v>
      </c>
    </row>
    <row r="85" spans="1:2" x14ac:dyDescent="0.25">
      <c r="A85" t="s">
        <v>106</v>
      </c>
      <c r="B85">
        <v>21</v>
      </c>
    </row>
    <row r="86" spans="1:2" x14ac:dyDescent="0.25">
      <c r="A86" t="s">
        <v>107</v>
      </c>
      <c r="B86">
        <v>18</v>
      </c>
    </row>
    <row r="87" spans="1:2" x14ac:dyDescent="0.25">
      <c r="A87" t="s">
        <v>108</v>
      </c>
      <c r="B87">
        <v>17</v>
      </c>
    </row>
    <row r="88" spans="1:2" x14ac:dyDescent="0.25">
      <c r="A88" t="s">
        <v>109</v>
      </c>
      <c r="B88">
        <v>5</v>
      </c>
    </row>
    <row r="89" spans="1:2" x14ac:dyDescent="0.25">
      <c r="A89" t="s">
        <v>110</v>
      </c>
      <c r="B89">
        <v>29</v>
      </c>
    </row>
    <row r="90" spans="1:2" x14ac:dyDescent="0.25">
      <c r="A90" t="s">
        <v>111</v>
      </c>
      <c r="B90">
        <v>11</v>
      </c>
    </row>
    <row r="91" spans="1:2" x14ac:dyDescent="0.25">
      <c r="A91" t="s">
        <v>18</v>
      </c>
      <c r="B91">
        <v>1377</v>
      </c>
    </row>
    <row r="92" spans="1:2" x14ac:dyDescent="0.25">
      <c r="A92" t="s">
        <v>112</v>
      </c>
      <c r="B92">
        <v>1387</v>
      </c>
    </row>
    <row r="93" spans="1:2" x14ac:dyDescent="0.25">
      <c r="A93" t="s">
        <v>113</v>
      </c>
      <c r="B93">
        <v>81</v>
      </c>
    </row>
    <row r="94" spans="1:2" x14ac:dyDescent="0.25">
      <c r="A94" t="s">
        <v>114</v>
      </c>
      <c r="B94">
        <v>26</v>
      </c>
    </row>
    <row r="95" spans="1:2" x14ac:dyDescent="0.25">
      <c r="A95" t="s">
        <v>115</v>
      </c>
      <c r="B95">
        <v>18</v>
      </c>
    </row>
    <row r="96" spans="1:2" x14ac:dyDescent="0.25">
      <c r="A96" t="s">
        <v>116</v>
      </c>
      <c r="B96">
        <v>1</v>
      </c>
    </row>
    <row r="97" spans="1:2" x14ac:dyDescent="0.25">
      <c r="A97" t="s">
        <v>117</v>
      </c>
      <c r="B97">
        <v>22</v>
      </c>
    </row>
    <row r="98" spans="1:2" x14ac:dyDescent="0.25">
      <c r="A98" t="s">
        <v>118</v>
      </c>
      <c r="B98">
        <v>11</v>
      </c>
    </row>
    <row r="99" spans="1:2" x14ac:dyDescent="0.25">
      <c r="A99" t="s">
        <v>119</v>
      </c>
      <c r="B99">
        <v>62</v>
      </c>
    </row>
    <row r="100" spans="1:2" x14ac:dyDescent="0.25">
      <c r="A100" t="s">
        <v>120</v>
      </c>
      <c r="B100">
        <v>32</v>
      </c>
    </row>
    <row r="101" spans="1:2" x14ac:dyDescent="0.25">
      <c r="A101" t="s">
        <v>121</v>
      </c>
      <c r="B101">
        <v>17</v>
      </c>
    </row>
    <row r="102" spans="1:2" x14ac:dyDescent="0.25">
      <c r="A102" t="s">
        <v>122</v>
      </c>
      <c r="B102">
        <v>48</v>
      </c>
    </row>
    <row r="103" spans="1:2" x14ac:dyDescent="0.25">
      <c r="A103" t="s">
        <v>123</v>
      </c>
      <c r="B103">
        <v>15</v>
      </c>
    </row>
    <row r="104" spans="1:2" x14ac:dyDescent="0.25">
      <c r="A104" t="s">
        <v>124</v>
      </c>
      <c r="B104">
        <v>9</v>
      </c>
    </row>
    <row r="105" spans="1:2" x14ac:dyDescent="0.25">
      <c r="A105" t="s">
        <v>125</v>
      </c>
      <c r="B105">
        <v>16</v>
      </c>
    </row>
    <row r="106" spans="1:2" x14ac:dyDescent="0.25">
      <c r="A106" t="s">
        <v>126</v>
      </c>
      <c r="B106">
        <v>22</v>
      </c>
    </row>
    <row r="107" spans="1:2" x14ac:dyDescent="0.25">
      <c r="A107" t="s">
        <v>127</v>
      </c>
      <c r="B107">
        <v>7</v>
      </c>
    </row>
    <row r="108" spans="1:2" x14ac:dyDescent="0.25">
      <c r="A108" t="s">
        <v>128</v>
      </c>
      <c r="B108">
        <v>23</v>
      </c>
    </row>
    <row r="109" spans="1:2" x14ac:dyDescent="0.25">
      <c r="A109" t="s">
        <v>129</v>
      </c>
      <c r="B109">
        <v>17</v>
      </c>
    </row>
    <row r="110" spans="1:2" x14ac:dyDescent="0.25">
      <c r="A110" t="s">
        <v>130</v>
      </c>
      <c r="B110">
        <v>29</v>
      </c>
    </row>
    <row r="111" spans="1:2" x14ac:dyDescent="0.25">
      <c r="A111" t="s">
        <v>132</v>
      </c>
      <c r="B111">
        <v>50</v>
      </c>
    </row>
    <row r="112" spans="1:2" x14ac:dyDescent="0.25">
      <c r="A112" t="s">
        <v>131</v>
      </c>
      <c r="B112">
        <v>5</v>
      </c>
    </row>
    <row r="113" spans="1:2" x14ac:dyDescent="0.25">
      <c r="A113" t="s">
        <v>133</v>
      </c>
      <c r="B113">
        <v>16</v>
      </c>
    </row>
    <row r="114" spans="1:2" x14ac:dyDescent="0.25">
      <c r="A114" t="s">
        <v>134</v>
      </c>
      <c r="B114">
        <v>28</v>
      </c>
    </row>
    <row r="115" spans="1:2" x14ac:dyDescent="0.25">
      <c r="A115" t="s">
        <v>135</v>
      </c>
      <c r="B115">
        <v>6</v>
      </c>
    </row>
    <row r="116" spans="1:2" x14ac:dyDescent="0.25">
      <c r="A116" t="s">
        <v>152</v>
      </c>
      <c r="B116">
        <v>1</v>
      </c>
    </row>
    <row r="117" spans="1:2" x14ac:dyDescent="0.25">
      <c r="A117" t="s">
        <v>136</v>
      </c>
      <c r="B117">
        <v>10</v>
      </c>
    </row>
    <row r="118" spans="1:2" x14ac:dyDescent="0.25">
      <c r="A118" t="s">
        <v>153</v>
      </c>
      <c r="B118">
        <v>5</v>
      </c>
    </row>
    <row r="119" spans="1:2" x14ac:dyDescent="0.25">
      <c r="A119" t="s">
        <v>137</v>
      </c>
      <c r="B119">
        <v>5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25</v>
      </c>
      <c r="B122">
        <v>1</v>
      </c>
    </row>
    <row r="123" spans="1:2" x14ac:dyDescent="0.25">
      <c r="A123" t="s">
        <v>156</v>
      </c>
      <c r="B123">
        <v>5</v>
      </c>
    </row>
    <row r="124" spans="1:2" x14ac:dyDescent="0.25">
      <c r="A124" t="s">
        <v>157</v>
      </c>
      <c r="B124">
        <v>20</v>
      </c>
    </row>
    <row r="125" spans="1:2" x14ac:dyDescent="0.25">
      <c r="A125" t="s">
        <v>138</v>
      </c>
      <c r="B125">
        <v>3</v>
      </c>
    </row>
    <row r="126" spans="1:2" x14ac:dyDescent="0.25">
      <c r="A126" t="s">
        <v>139</v>
      </c>
      <c r="B126">
        <v>4</v>
      </c>
    </row>
    <row r="127" spans="1:2" x14ac:dyDescent="0.25">
      <c r="A127" t="s">
        <v>140</v>
      </c>
      <c r="B127">
        <v>6</v>
      </c>
    </row>
    <row r="128" spans="1:2" x14ac:dyDescent="0.25">
      <c r="A128" t="s">
        <v>142</v>
      </c>
      <c r="B128">
        <v>2</v>
      </c>
    </row>
    <row r="129" spans="1:2" x14ac:dyDescent="0.25">
      <c r="A129" t="s">
        <v>143</v>
      </c>
      <c r="B129">
        <v>7</v>
      </c>
    </row>
    <row r="130" spans="1:2" x14ac:dyDescent="0.25">
      <c r="A130" t="s">
        <v>144</v>
      </c>
      <c r="B130">
        <v>11</v>
      </c>
    </row>
    <row r="131" spans="1:2" x14ac:dyDescent="0.25">
      <c r="A131" t="s">
        <v>158</v>
      </c>
      <c r="B131">
        <v>12</v>
      </c>
    </row>
    <row r="132" spans="1:2" x14ac:dyDescent="0.25">
      <c r="A132" t="s">
        <v>159</v>
      </c>
      <c r="B132">
        <v>1</v>
      </c>
    </row>
    <row r="133" spans="1:2" x14ac:dyDescent="0.25">
      <c r="A133" t="s">
        <v>145</v>
      </c>
      <c r="B133">
        <v>1</v>
      </c>
    </row>
    <row r="134" spans="1:2" x14ac:dyDescent="0.25">
      <c r="A134" t="s">
        <v>146</v>
      </c>
      <c r="B134">
        <v>32</v>
      </c>
    </row>
    <row r="135" spans="1:2" x14ac:dyDescent="0.25">
      <c r="A135" t="s">
        <v>148</v>
      </c>
      <c r="B135">
        <v>51</v>
      </c>
    </row>
    <row r="136" spans="1:2" x14ac:dyDescent="0.25">
      <c r="A136" t="s">
        <v>147</v>
      </c>
      <c r="B136">
        <v>10</v>
      </c>
    </row>
    <row r="137" spans="1:2" x14ac:dyDescent="0.25">
      <c r="A137" t="s">
        <v>160</v>
      </c>
      <c r="B137">
        <v>46</v>
      </c>
    </row>
    <row r="138" spans="1:2" x14ac:dyDescent="0.25">
      <c r="A138" t="s">
        <v>149</v>
      </c>
      <c r="B138">
        <v>2</v>
      </c>
    </row>
    <row r="139" spans="1:2" x14ac:dyDescent="0.25">
      <c r="A139" t="s">
        <v>161</v>
      </c>
      <c r="B139">
        <v>8</v>
      </c>
    </row>
    <row r="140" spans="1:2" x14ac:dyDescent="0.25">
      <c r="A140" t="s">
        <v>150</v>
      </c>
      <c r="B140">
        <v>20</v>
      </c>
    </row>
    <row r="141" spans="1:2" x14ac:dyDescent="0.25">
      <c r="A141" t="s">
        <v>151</v>
      </c>
      <c r="B141">
        <v>6</v>
      </c>
    </row>
    <row r="142" spans="1:2" x14ac:dyDescent="0.25">
      <c r="A142" t="s">
        <v>162</v>
      </c>
      <c r="B142">
        <v>14</v>
      </c>
    </row>
    <row r="143" spans="1:2" x14ac:dyDescent="0.25">
      <c r="A143" t="s">
        <v>163</v>
      </c>
      <c r="B143">
        <v>18</v>
      </c>
    </row>
    <row r="144" spans="1:2" x14ac:dyDescent="0.25">
      <c r="A144" t="s">
        <v>164</v>
      </c>
      <c r="B144">
        <v>24</v>
      </c>
    </row>
    <row r="145" spans="1:2" x14ac:dyDescent="0.25">
      <c r="A145" t="s">
        <v>172</v>
      </c>
      <c r="B145">
        <v>93</v>
      </c>
    </row>
    <row r="146" spans="1:2" x14ac:dyDescent="0.25">
      <c r="A146" t="s">
        <v>165</v>
      </c>
      <c r="B146">
        <v>42</v>
      </c>
    </row>
    <row r="147" spans="1:2" x14ac:dyDescent="0.25">
      <c r="A147" t="s">
        <v>166</v>
      </c>
      <c r="B147">
        <v>46</v>
      </c>
    </row>
    <row r="148" spans="1:2" x14ac:dyDescent="0.25">
      <c r="A148" t="s">
        <v>173</v>
      </c>
      <c r="B148">
        <v>53</v>
      </c>
    </row>
    <row r="149" spans="1:2" x14ac:dyDescent="0.25">
      <c r="A149" t="s">
        <v>167</v>
      </c>
      <c r="B149">
        <v>49</v>
      </c>
    </row>
    <row r="150" spans="1:2" x14ac:dyDescent="0.25">
      <c r="A150" t="s">
        <v>26</v>
      </c>
      <c r="B150">
        <v>35</v>
      </c>
    </row>
    <row r="151" spans="1:2" x14ac:dyDescent="0.25">
      <c r="A151" t="s">
        <v>174</v>
      </c>
      <c r="B151">
        <v>5</v>
      </c>
    </row>
    <row r="152" spans="1:2" x14ac:dyDescent="0.25">
      <c r="A152" t="s">
        <v>168</v>
      </c>
      <c r="B152">
        <v>5</v>
      </c>
    </row>
    <row r="153" spans="1:2" x14ac:dyDescent="0.25">
      <c r="A153" t="s">
        <v>176</v>
      </c>
      <c r="B153">
        <v>57</v>
      </c>
    </row>
    <row r="154" spans="1:2" x14ac:dyDescent="0.25">
      <c r="A154" t="s">
        <v>175</v>
      </c>
      <c r="B154">
        <v>10</v>
      </c>
    </row>
    <row r="155" spans="1:2" x14ac:dyDescent="0.25">
      <c r="A155" t="s">
        <v>177</v>
      </c>
      <c r="B155">
        <v>16</v>
      </c>
    </row>
    <row r="156" spans="1:2" x14ac:dyDescent="0.25">
      <c r="A156" t="s">
        <v>169</v>
      </c>
      <c r="B156">
        <v>21</v>
      </c>
    </row>
    <row r="157" spans="1:2" x14ac:dyDescent="0.25">
      <c r="A157" t="s">
        <v>170</v>
      </c>
      <c r="B157">
        <v>11</v>
      </c>
    </row>
    <row r="158" spans="1:2" x14ac:dyDescent="0.25">
      <c r="A158" t="s">
        <v>171</v>
      </c>
      <c r="B158">
        <v>6</v>
      </c>
    </row>
    <row r="159" spans="1:2" x14ac:dyDescent="0.25">
      <c r="A159" t="s">
        <v>178</v>
      </c>
      <c r="B159">
        <v>6</v>
      </c>
    </row>
    <row r="160" spans="1:2" x14ac:dyDescent="0.25">
      <c r="A160" t="s">
        <v>179</v>
      </c>
      <c r="B160">
        <v>1</v>
      </c>
    </row>
    <row r="161" spans="1:2" x14ac:dyDescent="0.25">
      <c r="A161" t="s">
        <v>180</v>
      </c>
      <c r="B161">
        <v>12</v>
      </c>
    </row>
    <row r="162" spans="1:2" x14ac:dyDescent="0.25">
      <c r="A162" t="s">
        <v>181</v>
      </c>
      <c r="B162">
        <v>6</v>
      </c>
    </row>
    <row r="163" spans="1:2" x14ac:dyDescent="0.25">
      <c r="A163" t="s">
        <v>184</v>
      </c>
      <c r="B163">
        <v>12</v>
      </c>
    </row>
    <row r="164" spans="1:2" x14ac:dyDescent="0.25">
      <c r="A164" t="s">
        <v>182</v>
      </c>
      <c r="B164">
        <v>11</v>
      </c>
    </row>
    <row r="165" spans="1:2" x14ac:dyDescent="0.25">
      <c r="A165" t="s">
        <v>183</v>
      </c>
      <c r="B165">
        <v>16</v>
      </c>
    </row>
    <row r="166" spans="1:2" x14ac:dyDescent="0.25">
      <c r="A166" t="s">
        <v>185</v>
      </c>
      <c r="B166">
        <v>1</v>
      </c>
    </row>
    <row r="167" spans="1:2" x14ac:dyDescent="0.25">
      <c r="A167" t="s">
        <v>186</v>
      </c>
      <c r="B167">
        <v>23</v>
      </c>
    </row>
    <row r="168" spans="1:2" x14ac:dyDescent="0.25">
      <c r="A168" t="s">
        <v>187</v>
      </c>
      <c r="B168">
        <v>6</v>
      </c>
    </row>
    <row r="169" spans="1:2" x14ac:dyDescent="0.25">
      <c r="A169" t="s">
        <v>188</v>
      </c>
      <c r="B169">
        <v>11</v>
      </c>
    </row>
    <row r="170" spans="1:2" x14ac:dyDescent="0.25">
      <c r="A170" t="s">
        <v>189</v>
      </c>
      <c r="B170">
        <v>5</v>
      </c>
    </row>
    <row r="171" spans="1:2" x14ac:dyDescent="0.25">
      <c r="A171" t="s">
        <v>190</v>
      </c>
      <c r="B171">
        <v>37</v>
      </c>
    </row>
    <row r="172" spans="1:2" x14ac:dyDescent="0.25">
      <c r="A172" t="s">
        <v>191</v>
      </c>
      <c r="B172">
        <v>10</v>
      </c>
    </row>
    <row r="173" spans="1:2" x14ac:dyDescent="0.25">
      <c r="A173" t="s">
        <v>192</v>
      </c>
      <c r="B173">
        <v>10</v>
      </c>
    </row>
    <row r="174" spans="1:2" x14ac:dyDescent="0.25">
      <c r="A174" t="s">
        <v>193</v>
      </c>
      <c r="B174">
        <v>1</v>
      </c>
    </row>
    <row r="175" spans="1:2" x14ac:dyDescent="0.25">
      <c r="A175" t="s">
        <v>194</v>
      </c>
      <c r="B175">
        <v>11</v>
      </c>
    </row>
    <row r="176" spans="1:2" x14ac:dyDescent="0.25">
      <c r="A176" t="s">
        <v>195</v>
      </c>
      <c r="B176">
        <v>3</v>
      </c>
    </row>
    <row r="177" spans="1:2" x14ac:dyDescent="0.25">
      <c r="A177" t="s">
        <v>196</v>
      </c>
      <c r="B177">
        <v>6</v>
      </c>
    </row>
    <row r="178" spans="1:2" x14ac:dyDescent="0.25">
      <c r="A178" t="s">
        <v>197</v>
      </c>
      <c r="B178">
        <v>21</v>
      </c>
    </row>
    <row r="179" spans="1:2" x14ac:dyDescent="0.25">
      <c r="A179" t="s">
        <v>198</v>
      </c>
      <c r="B179">
        <v>18</v>
      </c>
    </row>
    <row r="180" spans="1:2" x14ac:dyDescent="0.25">
      <c r="A180" t="s">
        <v>199</v>
      </c>
      <c r="B180">
        <v>2</v>
      </c>
    </row>
    <row r="181" spans="1:2" x14ac:dyDescent="0.25">
      <c r="A181" t="s">
        <v>200</v>
      </c>
      <c r="B181">
        <v>11</v>
      </c>
    </row>
    <row r="182" spans="1:2" x14ac:dyDescent="0.25">
      <c r="A182" t="s">
        <v>201</v>
      </c>
      <c r="B182">
        <v>5</v>
      </c>
    </row>
    <row r="183" spans="1:2" x14ac:dyDescent="0.25">
      <c r="A183" t="s">
        <v>202</v>
      </c>
      <c r="B183">
        <v>53</v>
      </c>
    </row>
    <row r="184" spans="1:2" x14ac:dyDescent="0.25">
      <c r="A184" t="s">
        <v>203</v>
      </c>
      <c r="B184">
        <v>27</v>
      </c>
    </row>
    <row r="185" spans="1:2" x14ac:dyDescent="0.25">
      <c r="A185" t="s">
        <v>204</v>
      </c>
      <c r="B185">
        <v>15</v>
      </c>
    </row>
    <row r="186" spans="1:2" x14ac:dyDescent="0.25">
      <c r="A186" t="s">
        <v>205</v>
      </c>
      <c r="B186">
        <v>31</v>
      </c>
    </row>
    <row r="187" spans="1:2" x14ac:dyDescent="0.25">
      <c r="A187" t="s">
        <v>206</v>
      </c>
      <c r="B187">
        <v>21</v>
      </c>
    </row>
    <row r="188" spans="1:2" x14ac:dyDescent="0.25">
      <c r="A188" t="s">
        <v>207</v>
      </c>
      <c r="B188">
        <v>32</v>
      </c>
    </row>
    <row r="189" spans="1:2" x14ac:dyDescent="0.25">
      <c r="A189" t="s">
        <v>208</v>
      </c>
      <c r="B189">
        <v>16</v>
      </c>
    </row>
    <row r="190" spans="1:2" x14ac:dyDescent="0.25">
      <c r="A190" t="s">
        <v>209</v>
      </c>
      <c r="B190">
        <v>17</v>
      </c>
    </row>
    <row r="191" spans="1:2" x14ac:dyDescent="0.25">
      <c r="A191" t="s">
        <v>210</v>
      </c>
      <c r="B191">
        <v>12</v>
      </c>
    </row>
    <row r="192" spans="1:2" x14ac:dyDescent="0.25">
      <c r="A192" t="s">
        <v>211</v>
      </c>
      <c r="B192">
        <v>6</v>
      </c>
    </row>
    <row r="193" spans="1:2" x14ac:dyDescent="0.25">
      <c r="A193" t="s">
        <v>212</v>
      </c>
      <c r="B193">
        <v>16</v>
      </c>
    </row>
    <row r="194" spans="1:2" x14ac:dyDescent="0.25">
      <c r="A194" t="s">
        <v>213</v>
      </c>
      <c r="B194">
        <v>6</v>
      </c>
    </row>
    <row r="195" spans="1:2" x14ac:dyDescent="0.25">
      <c r="A195" t="s">
        <v>214</v>
      </c>
      <c r="B195">
        <v>6</v>
      </c>
    </row>
    <row r="196" spans="1:2" x14ac:dyDescent="0.25">
      <c r="A196" t="s">
        <v>215</v>
      </c>
      <c r="B196">
        <v>10</v>
      </c>
    </row>
    <row r="197" spans="1:2" x14ac:dyDescent="0.25">
      <c r="A197" t="s">
        <v>216</v>
      </c>
      <c r="B197">
        <v>28</v>
      </c>
    </row>
  </sheetData>
  <autoFilter ref="A1:B197" xr:uid="{65D95D00-2130-43FC-8251-2DD400A996B1}">
    <sortState xmlns:xlrd2="http://schemas.microsoft.com/office/spreadsheetml/2017/richdata2" ref="A2:B197">
      <sortCondition ref="A1:A1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9412-BDC3-4CE8-9A93-73C3E8AF8410}">
  <dimension ref="A1:K197"/>
  <sheetViews>
    <sheetView workbookViewId="0">
      <pane ySplit="1" topLeftCell="A122" activePane="bottomLeft" state="frozen"/>
      <selection pane="bottomLeft" activeCell="H1" sqref="H1"/>
    </sheetView>
  </sheetViews>
  <sheetFormatPr defaultRowHeight="15" x14ac:dyDescent="0.25"/>
  <cols>
    <col min="1" max="1" width="15.85546875" bestFit="1" customWidth="1"/>
    <col min="2" max="2" width="18.42578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2.7109375" bestFit="1" customWidth="1"/>
    <col min="11" max="11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241</v>
      </c>
      <c r="J1" t="s">
        <v>242</v>
      </c>
      <c r="K1" t="s">
        <v>243</v>
      </c>
    </row>
    <row r="2" spans="1:11" x14ac:dyDescent="0.25">
      <c r="A2" s="1" t="s">
        <v>20</v>
      </c>
      <c r="B2" t="s">
        <v>8</v>
      </c>
      <c r="C2" t="s">
        <v>9</v>
      </c>
      <c r="D2">
        <v>4.3</v>
      </c>
      <c r="E2" t="s">
        <v>9</v>
      </c>
      <c r="F2">
        <v>2</v>
      </c>
      <c r="G2">
        <v>2.2999999999999998</v>
      </c>
      <c r="H2" t="s">
        <v>11</v>
      </c>
      <c r="I2">
        <v>2</v>
      </c>
      <c r="J2">
        <f>IF((H2="Yes"),I2,0)</f>
        <v>2</v>
      </c>
      <c r="K2">
        <f>IF((H2="No"),I2,0)</f>
        <v>0</v>
      </c>
    </row>
    <row r="3" spans="1:11" x14ac:dyDescent="0.25">
      <c r="A3" s="1" t="s">
        <v>12</v>
      </c>
      <c r="B3" t="s">
        <v>8</v>
      </c>
      <c r="C3" t="s">
        <v>9</v>
      </c>
      <c r="D3">
        <v>5.05</v>
      </c>
      <c r="E3" t="s">
        <v>9</v>
      </c>
      <c r="F3">
        <v>1</v>
      </c>
      <c r="G3">
        <v>4.05</v>
      </c>
      <c r="H3" t="s">
        <v>11</v>
      </c>
      <c r="I3">
        <v>22</v>
      </c>
      <c r="J3">
        <f t="shared" ref="J3:J66" si="0">IF((H3="Yes"),I3,0)</f>
        <v>22</v>
      </c>
      <c r="K3">
        <f t="shared" ref="K3:K66" si="1">IF((H3="No"),I3,0)</f>
        <v>0</v>
      </c>
    </row>
    <row r="4" spans="1:11" x14ac:dyDescent="0.25">
      <c r="A4" s="1" t="s">
        <v>13</v>
      </c>
      <c r="B4" t="s">
        <v>8</v>
      </c>
      <c r="C4" t="s">
        <v>9</v>
      </c>
      <c r="D4">
        <v>4.7</v>
      </c>
      <c r="E4" t="s">
        <v>9</v>
      </c>
      <c r="F4">
        <v>2.5</v>
      </c>
      <c r="G4">
        <v>2.2000000000000002</v>
      </c>
      <c r="H4" t="s">
        <v>11</v>
      </c>
      <c r="I4">
        <v>10</v>
      </c>
      <c r="J4">
        <f t="shared" si="0"/>
        <v>10</v>
      </c>
      <c r="K4">
        <f t="shared" si="1"/>
        <v>0</v>
      </c>
    </row>
    <row r="5" spans="1:11" x14ac:dyDescent="0.25">
      <c r="A5" s="1" t="s">
        <v>21</v>
      </c>
      <c r="B5" t="s">
        <v>8</v>
      </c>
      <c r="C5" t="s">
        <v>9</v>
      </c>
      <c r="D5">
        <v>4.9000000000000004</v>
      </c>
      <c r="E5" t="s">
        <v>9</v>
      </c>
      <c r="F5">
        <v>2</v>
      </c>
      <c r="G5">
        <v>2.9</v>
      </c>
      <c r="H5" t="s">
        <v>11</v>
      </c>
      <c r="I5">
        <v>1</v>
      </c>
      <c r="J5">
        <f t="shared" si="0"/>
        <v>1</v>
      </c>
      <c r="K5">
        <f t="shared" si="1"/>
        <v>0</v>
      </c>
    </row>
    <row r="6" spans="1:11" x14ac:dyDescent="0.25">
      <c r="A6" s="1" t="s">
        <v>22</v>
      </c>
      <c r="B6" t="s">
        <v>14</v>
      </c>
      <c r="C6" t="s">
        <v>9</v>
      </c>
      <c r="D6">
        <v>2.2999999999999998</v>
      </c>
      <c r="E6">
        <v>5.6</v>
      </c>
      <c r="F6">
        <v>2</v>
      </c>
      <c r="G6">
        <v>3.45</v>
      </c>
      <c r="H6" t="s">
        <v>11</v>
      </c>
      <c r="I6">
        <v>1</v>
      </c>
      <c r="J6">
        <f t="shared" si="0"/>
        <v>1</v>
      </c>
      <c r="K6">
        <f t="shared" si="1"/>
        <v>0</v>
      </c>
    </row>
    <row r="7" spans="1:11" x14ac:dyDescent="0.25">
      <c r="A7" s="1" t="s">
        <v>15</v>
      </c>
      <c r="B7" t="s">
        <v>8</v>
      </c>
      <c r="C7" t="s">
        <v>9</v>
      </c>
      <c r="D7">
        <v>1</v>
      </c>
      <c r="E7" t="s">
        <v>9</v>
      </c>
      <c r="F7">
        <v>6</v>
      </c>
      <c r="G7">
        <v>-5</v>
      </c>
      <c r="H7" t="s">
        <v>10</v>
      </c>
      <c r="I7">
        <v>1</v>
      </c>
      <c r="J7">
        <f t="shared" si="0"/>
        <v>0</v>
      </c>
      <c r="K7">
        <f t="shared" si="1"/>
        <v>1</v>
      </c>
    </row>
    <row r="8" spans="1:11" x14ac:dyDescent="0.25">
      <c r="A8" s="1" t="s">
        <v>23</v>
      </c>
      <c r="B8" t="s">
        <v>8</v>
      </c>
      <c r="C8" t="s">
        <v>9</v>
      </c>
      <c r="D8">
        <v>4.3</v>
      </c>
      <c r="E8" t="s">
        <v>9</v>
      </c>
      <c r="F8">
        <v>2</v>
      </c>
      <c r="G8">
        <v>2.2999999999999998</v>
      </c>
      <c r="H8" t="s">
        <v>11</v>
      </c>
      <c r="I8">
        <v>1</v>
      </c>
      <c r="J8">
        <f t="shared" si="0"/>
        <v>1</v>
      </c>
      <c r="K8">
        <f t="shared" si="1"/>
        <v>0</v>
      </c>
    </row>
    <row r="9" spans="1:11" x14ac:dyDescent="0.25">
      <c r="A9" s="1" t="s">
        <v>30</v>
      </c>
      <c r="B9" t="s">
        <v>31</v>
      </c>
      <c r="C9">
        <v>6</v>
      </c>
      <c r="D9">
        <v>0</v>
      </c>
      <c r="E9" t="s">
        <v>9</v>
      </c>
      <c r="F9">
        <v>6</v>
      </c>
      <c r="G9">
        <v>6</v>
      </c>
      <c r="H9" t="s">
        <v>10</v>
      </c>
      <c r="I9">
        <v>11</v>
      </c>
      <c r="J9">
        <f t="shared" si="0"/>
        <v>0</v>
      </c>
      <c r="K9">
        <f t="shared" si="1"/>
        <v>11</v>
      </c>
    </row>
    <row r="10" spans="1:11" x14ac:dyDescent="0.25">
      <c r="A10" s="1" t="s">
        <v>32</v>
      </c>
      <c r="B10" t="s">
        <v>31</v>
      </c>
      <c r="C10">
        <v>6</v>
      </c>
      <c r="D10">
        <v>2.1</v>
      </c>
      <c r="E10" t="s">
        <v>9</v>
      </c>
      <c r="F10">
        <v>5.5</v>
      </c>
      <c r="G10">
        <v>3.65</v>
      </c>
      <c r="H10" t="s">
        <v>11</v>
      </c>
      <c r="I10">
        <v>5</v>
      </c>
      <c r="J10">
        <f t="shared" si="0"/>
        <v>5</v>
      </c>
      <c r="K10">
        <f t="shared" si="1"/>
        <v>0</v>
      </c>
    </row>
    <row r="11" spans="1:11" x14ac:dyDescent="0.25">
      <c r="A11" s="1" t="s">
        <v>33</v>
      </c>
      <c r="B11" t="s">
        <v>31</v>
      </c>
      <c r="C11">
        <v>6</v>
      </c>
      <c r="D11">
        <v>5.6</v>
      </c>
      <c r="E11" t="s">
        <v>9</v>
      </c>
      <c r="F11">
        <v>2</v>
      </c>
      <c r="G11">
        <v>-1.6</v>
      </c>
      <c r="H11" t="s">
        <v>10</v>
      </c>
      <c r="I11">
        <v>37</v>
      </c>
      <c r="J11">
        <f t="shared" si="0"/>
        <v>0</v>
      </c>
      <c r="K11">
        <f t="shared" si="1"/>
        <v>37</v>
      </c>
    </row>
    <row r="12" spans="1:11" x14ac:dyDescent="0.25">
      <c r="A12" s="1" t="s">
        <v>34</v>
      </c>
      <c r="B12" t="s">
        <v>31</v>
      </c>
      <c r="C12">
        <v>6</v>
      </c>
      <c r="D12">
        <v>1.3</v>
      </c>
      <c r="E12" t="s">
        <v>9</v>
      </c>
      <c r="F12">
        <v>6</v>
      </c>
      <c r="G12">
        <v>4.7</v>
      </c>
      <c r="H12" t="s">
        <v>11</v>
      </c>
      <c r="I12">
        <v>10</v>
      </c>
      <c r="J12">
        <f t="shared" si="0"/>
        <v>10</v>
      </c>
      <c r="K12">
        <f t="shared" si="1"/>
        <v>0</v>
      </c>
    </row>
    <row r="13" spans="1:11" x14ac:dyDescent="0.25">
      <c r="A13" s="1" t="s">
        <v>35</v>
      </c>
      <c r="B13" t="s">
        <v>31</v>
      </c>
      <c r="C13">
        <v>6</v>
      </c>
      <c r="D13">
        <v>6.25</v>
      </c>
      <c r="E13" t="s">
        <v>9</v>
      </c>
      <c r="F13">
        <v>1</v>
      </c>
      <c r="G13">
        <v>-2.75</v>
      </c>
      <c r="H13" t="s">
        <v>10</v>
      </c>
      <c r="I13">
        <v>6</v>
      </c>
      <c r="J13">
        <f t="shared" si="0"/>
        <v>0</v>
      </c>
      <c r="K13">
        <f t="shared" si="1"/>
        <v>6</v>
      </c>
    </row>
    <row r="14" spans="1:11" x14ac:dyDescent="0.25">
      <c r="A14" s="1" t="s">
        <v>36</v>
      </c>
      <c r="B14" t="s">
        <v>31</v>
      </c>
      <c r="C14">
        <v>6</v>
      </c>
      <c r="D14">
        <v>1.3</v>
      </c>
      <c r="E14" t="s">
        <v>9</v>
      </c>
      <c r="F14">
        <v>6</v>
      </c>
      <c r="G14">
        <v>4.7</v>
      </c>
      <c r="H14" t="s">
        <v>11</v>
      </c>
      <c r="I14">
        <v>11</v>
      </c>
      <c r="J14">
        <f t="shared" si="0"/>
        <v>11</v>
      </c>
      <c r="K14">
        <f t="shared" si="1"/>
        <v>0</v>
      </c>
    </row>
    <row r="15" spans="1:11" x14ac:dyDescent="0.25">
      <c r="A15" s="1" t="s">
        <v>37</v>
      </c>
      <c r="B15" t="s">
        <v>31</v>
      </c>
      <c r="C15">
        <v>6</v>
      </c>
      <c r="D15">
        <v>0.8</v>
      </c>
      <c r="E15" t="s">
        <v>9</v>
      </c>
      <c r="F15">
        <v>5.5</v>
      </c>
      <c r="G15">
        <v>4.95</v>
      </c>
      <c r="H15" t="s">
        <v>11</v>
      </c>
      <c r="I15">
        <v>27</v>
      </c>
      <c r="J15">
        <f t="shared" si="0"/>
        <v>27</v>
      </c>
      <c r="K15">
        <f t="shared" si="1"/>
        <v>0</v>
      </c>
    </row>
    <row r="16" spans="1:11" x14ac:dyDescent="0.25">
      <c r="A16" s="1" t="s">
        <v>38</v>
      </c>
      <c r="B16" t="s">
        <v>31</v>
      </c>
      <c r="C16">
        <v>6</v>
      </c>
      <c r="D16">
        <v>1.8</v>
      </c>
      <c r="E16" t="s">
        <v>9</v>
      </c>
      <c r="F16">
        <v>5</v>
      </c>
      <c r="G16">
        <v>3.7</v>
      </c>
      <c r="H16" t="s">
        <v>11</v>
      </c>
      <c r="I16">
        <v>23</v>
      </c>
      <c r="J16">
        <f t="shared" si="0"/>
        <v>23</v>
      </c>
      <c r="K16">
        <f t="shared" si="1"/>
        <v>0</v>
      </c>
    </row>
    <row r="17" spans="1:11" x14ac:dyDescent="0.25">
      <c r="A17" s="1" t="s">
        <v>39</v>
      </c>
      <c r="B17" t="s">
        <v>31</v>
      </c>
      <c r="C17">
        <v>5</v>
      </c>
      <c r="D17">
        <v>2.5</v>
      </c>
      <c r="E17" t="s">
        <v>9</v>
      </c>
      <c r="F17">
        <v>6</v>
      </c>
      <c r="G17">
        <v>3</v>
      </c>
      <c r="H17" t="s">
        <v>11</v>
      </c>
      <c r="I17">
        <v>1</v>
      </c>
      <c r="J17">
        <f t="shared" si="0"/>
        <v>1</v>
      </c>
      <c r="K17">
        <f t="shared" si="1"/>
        <v>0</v>
      </c>
    </row>
    <row r="18" spans="1:11" x14ac:dyDescent="0.25">
      <c r="A18" s="1" t="s">
        <v>47</v>
      </c>
      <c r="B18" t="s">
        <v>31</v>
      </c>
      <c r="C18">
        <v>5.5</v>
      </c>
      <c r="D18">
        <v>1.4</v>
      </c>
      <c r="E18" t="s">
        <v>9</v>
      </c>
      <c r="F18">
        <v>6</v>
      </c>
      <c r="G18">
        <v>4.3499999999999996</v>
      </c>
      <c r="H18" t="s">
        <v>11</v>
      </c>
      <c r="I18">
        <v>5</v>
      </c>
      <c r="J18">
        <f t="shared" si="0"/>
        <v>5</v>
      </c>
      <c r="K18">
        <f t="shared" si="1"/>
        <v>0</v>
      </c>
    </row>
    <row r="19" spans="1:11" x14ac:dyDescent="0.25">
      <c r="A19" s="1" t="s">
        <v>40</v>
      </c>
      <c r="B19" t="s">
        <v>31</v>
      </c>
      <c r="C19">
        <v>6</v>
      </c>
      <c r="D19">
        <v>4.3</v>
      </c>
      <c r="E19" t="s">
        <v>9</v>
      </c>
      <c r="F19">
        <v>3</v>
      </c>
      <c r="G19">
        <v>0.2</v>
      </c>
      <c r="H19" t="s">
        <v>10</v>
      </c>
      <c r="I19">
        <v>5</v>
      </c>
      <c r="J19">
        <f t="shared" si="0"/>
        <v>0</v>
      </c>
      <c r="K19">
        <f t="shared" si="1"/>
        <v>5</v>
      </c>
    </row>
    <row r="20" spans="1:11" x14ac:dyDescent="0.25">
      <c r="A20" s="1" t="s">
        <v>41</v>
      </c>
      <c r="B20" t="s">
        <v>31</v>
      </c>
      <c r="C20">
        <v>6</v>
      </c>
      <c r="D20">
        <v>4.5</v>
      </c>
      <c r="E20" t="s">
        <v>9</v>
      </c>
      <c r="F20">
        <v>1.5</v>
      </c>
      <c r="G20">
        <v>-0.75</v>
      </c>
      <c r="H20" t="s">
        <v>10</v>
      </c>
      <c r="I20">
        <v>18</v>
      </c>
      <c r="J20">
        <f t="shared" si="0"/>
        <v>0</v>
      </c>
      <c r="K20">
        <f t="shared" si="1"/>
        <v>18</v>
      </c>
    </row>
    <row r="21" spans="1:11" x14ac:dyDescent="0.25">
      <c r="A21" s="1" t="s">
        <v>42</v>
      </c>
      <c r="B21" t="s">
        <v>31</v>
      </c>
      <c r="C21">
        <v>5</v>
      </c>
      <c r="D21">
        <v>3.6</v>
      </c>
      <c r="E21" t="s">
        <v>9</v>
      </c>
      <c r="F21">
        <v>2</v>
      </c>
      <c r="G21">
        <v>-0.1</v>
      </c>
      <c r="H21" t="s">
        <v>10</v>
      </c>
      <c r="I21">
        <v>15</v>
      </c>
      <c r="J21">
        <f t="shared" si="0"/>
        <v>0</v>
      </c>
      <c r="K21">
        <f t="shared" si="1"/>
        <v>15</v>
      </c>
    </row>
    <row r="22" spans="1:11" x14ac:dyDescent="0.25">
      <c r="A22" s="1" t="s">
        <v>48</v>
      </c>
      <c r="B22" t="s">
        <v>31</v>
      </c>
      <c r="C22">
        <v>5.5</v>
      </c>
      <c r="D22">
        <v>4.3</v>
      </c>
      <c r="E22" t="s">
        <v>9</v>
      </c>
      <c r="F22">
        <v>1.5</v>
      </c>
      <c r="G22">
        <v>-0.8</v>
      </c>
      <c r="H22" t="s">
        <v>10</v>
      </c>
      <c r="I22">
        <v>7</v>
      </c>
      <c r="J22">
        <f t="shared" si="0"/>
        <v>0</v>
      </c>
      <c r="K22">
        <f t="shared" si="1"/>
        <v>7</v>
      </c>
    </row>
    <row r="23" spans="1:11" x14ac:dyDescent="0.25">
      <c r="A23" s="1" t="s">
        <v>43</v>
      </c>
      <c r="B23" t="s">
        <v>31</v>
      </c>
      <c r="C23">
        <v>6</v>
      </c>
      <c r="D23">
        <v>1.3</v>
      </c>
      <c r="E23" t="s">
        <v>9</v>
      </c>
      <c r="F23">
        <v>5</v>
      </c>
      <c r="G23">
        <v>4.2</v>
      </c>
      <c r="H23" t="s">
        <v>11</v>
      </c>
      <c r="I23">
        <v>5</v>
      </c>
      <c r="J23">
        <f t="shared" si="0"/>
        <v>5</v>
      </c>
      <c r="K23">
        <f t="shared" si="1"/>
        <v>0</v>
      </c>
    </row>
    <row r="24" spans="1:11" x14ac:dyDescent="0.25">
      <c r="A24" s="1" t="s">
        <v>49</v>
      </c>
      <c r="B24" t="s">
        <v>31</v>
      </c>
      <c r="C24">
        <v>5.5</v>
      </c>
      <c r="D24">
        <v>0.8</v>
      </c>
      <c r="E24" t="s">
        <v>9</v>
      </c>
      <c r="F24">
        <v>5</v>
      </c>
      <c r="G24">
        <v>4.45</v>
      </c>
      <c r="H24" t="s">
        <v>11</v>
      </c>
      <c r="I24">
        <v>5</v>
      </c>
      <c r="J24">
        <f t="shared" si="0"/>
        <v>5</v>
      </c>
      <c r="K24">
        <f t="shared" si="1"/>
        <v>0</v>
      </c>
    </row>
    <row r="25" spans="1:11" x14ac:dyDescent="0.25">
      <c r="A25" s="1" t="s">
        <v>44</v>
      </c>
      <c r="B25" t="s">
        <v>31</v>
      </c>
      <c r="C25">
        <v>6</v>
      </c>
      <c r="D25">
        <v>0</v>
      </c>
      <c r="E25" t="s">
        <v>9</v>
      </c>
      <c r="F25">
        <v>6</v>
      </c>
      <c r="G25">
        <v>6</v>
      </c>
      <c r="H25" t="s">
        <v>10</v>
      </c>
      <c r="I25">
        <v>5</v>
      </c>
      <c r="J25">
        <f t="shared" si="0"/>
        <v>0</v>
      </c>
      <c r="K25">
        <f t="shared" si="1"/>
        <v>5</v>
      </c>
    </row>
    <row r="26" spans="1:11" x14ac:dyDescent="0.25">
      <c r="A26" s="1" t="s">
        <v>45</v>
      </c>
      <c r="B26" t="s">
        <v>31</v>
      </c>
      <c r="C26">
        <v>6</v>
      </c>
      <c r="D26">
        <v>1.8</v>
      </c>
      <c r="E26" t="s">
        <v>9</v>
      </c>
      <c r="F26">
        <v>5</v>
      </c>
      <c r="G26">
        <v>3.7</v>
      </c>
      <c r="H26" t="s">
        <v>11</v>
      </c>
      <c r="I26">
        <v>17</v>
      </c>
      <c r="J26">
        <f t="shared" si="0"/>
        <v>17</v>
      </c>
      <c r="K26">
        <f t="shared" si="1"/>
        <v>0</v>
      </c>
    </row>
    <row r="27" spans="1:11" x14ac:dyDescent="0.25">
      <c r="A27" s="1" t="s">
        <v>46</v>
      </c>
      <c r="B27" t="s">
        <v>31</v>
      </c>
      <c r="C27">
        <v>6</v>
      </c>
      <c r="D27">
        <v>2.2000000000000002</v>
      </c>
      <c r="E27" t="s">
        <v>9</v>
      </c>
      <c r="F27">
        <v>5</v>
      </c>
      <c r="G27">
        <v>3.3</v>
      </c>
      <c r="H27" t="s">
        <v>11</v>
      </c>
      <c r="I27">
        <v>16</v>
      </c>
      <c r="J27">
        <f t="shared" si="0"/>
        <v>16</v>
      </c>
      <c r="K27">
        <f t="shared" si="1"/>
        <v>0</v>
      </c>
    </row>
    <row r="28" spans="1:11" x14ac:dyDescent="0.25">
      <c r="A28" s="1" t="s">
        <v>50</v>
      </c>
      <c r="B28" t="s">
        <v>31</v>
      </c>
      <c r="C28">
        <v>5</v>
      </c>
      <c r="D28">
        <v>1.8</v>
      </c>
      <c r="E28" t="s">
        <v>9</v>
      </c>
      <c r="F28">
        <v>6</v>
      </c>
      <c r="G28">
        <v>3.7</v>
      </c>
      <c r="H28" t="s">
        <v>11</v>
      </c>
      <c r="I28">
        <v>5</v>
      </c>
      <c r="J28">
        <f t="shared" si="0"/>
        <v>5</v>
      </c>
      <c r="K28">
        <f t="shared" si="1"/>
        <v>0</v>
      </c>
    </row>
    <row r="29" spans="1:11" x14ac:dyDescent="0.25">
      <c r="A29" s="1" t="s">
        <v>51</v>
      </c>
      <c r="B29" t="s">
        <v>31</v>
      </c>
      <c r="C29">
        <v>5</v>
      </c>
      <c r="D29">
        <v>0</v>
      </c>
      <c r="E29" t="s">
        <v>9</v>
      </c>
      <c r="F29">
        <v>5</v>
      </c>
      <c r="G29">
        <v>5</v>
      </c>
      <c r="H29" t="s">
        <v>10</v>
      </c>
      <c r="I29">
        <v>8</v>
      </c>
      <c r="J29">
        <f t="shared" si="0"/>
        <v>0</v>
      </c>
      <c r="K29">
        <f t="shared" si="1"/>
        <v>8</v>
      </c>
    </row>
    <row r="30" spans="1:11" x14ac:dyDescent="0.25">
      <c r="A30" s="1" t="s">
        <v>52</v>
      </c>
      <c r="B30" t="s">
        <v>31</v>
      </c>
      <c r="C30">
        <v>5</v>
      </c>
      <c r="D30">
        <v>5.5</v>
      </c>
      <c r="E30" t="s">
        <v>9</v>
      </c>
      <c r="F30">
        <v>1</v>
      </c>
      <c r="G30">
        <v>-2.5</v>
      </c>
      <c r="H30" t="s">
        <v>10</v>
      </c>
      <c r="I30">
        <v>26</v>
      </c>
      <c r="J30">
        <f t="shared" si="0"/>
        <v>0</v>
      </c>
      <c r="K30">
        <f t="shared" si="1"/>
        <v>26</v>
      </c>
    </row>
    <row r="31" spans="1:11" x14ac:dyDescent="0.25">
      <c r="A31" s="1" t="s">
        <v>53</v>
      </c>
      <c r="B31" t="s">
        <v>31</v>
      </c>
      <c r="C31">
        <v>5</v>
      </c>
      <c r="D31">
        <v>2.5</v>
      </c>
      <c r="E31" t="s">
        <v>9</v>
      </c>
      <c r="F31">
        <v>3</v>
      </c>
      <c r="G31">
        <v>1.5</v>
      </c>
      <c r="H31" t="s">
        <v>11</v>
      </c>
      <c r="I31">
        <v>6</v>
      </c>
      <c r="J31">
        <f t="shared" si="0"/>
        <v>6</v>
      </c>
      <c r="K31">
        <f t="shared" si="1"/>
        <v>0</v>
      </c>
    </row>
    <row r="32" spans="1:11" x14ac:dyDescent="0.25">
      <c r="A32" s="1" t="s">
        <v>54</v>
      </c>
      <c r="B32" t="s">
        <v>31</v>
      </c>
      <c r="C32">
        <v>5</v>
      </c>
      <c r="D32">
        <v>1.5</v>
      </c>
      <c r="E32" t="s">
        <v>9</v>
      </c>
      <c r="F32">
        <v>6</v>
      </c>
      <c r="G32">
        <v>4</v>
      </c>
      <c r="H32" t="s">
        <v>11</v>
      </c>
      <c r="I32">
        <v>5</v>
      </c>
      <c r="J32">
        <f t="shared" si="0"/>
        <v>5</v>
      </c>
      <c r="K32">
        <f t="shared" si="1"/>
        <v>0</v>
      </c>
    </row>
    <row r="33" spans="1:11" x14ac:dyDescent="0.25">
      <c r="A33" s="1" t="s">
        <v>55</v>
      </c>
      <c r="B33" t="s">
        <v>31</v>
      </c>
      <c r="C33">
        <v>5</v>
      </c>
      <c r="D33">
        <v>4.3</v>
      </c>
      <c r="E33" t="s">
        <v>9</v>
      </c>
      <c r="F33">
        <v>1.5</v>
      </c>
      <c r="G33">
        <v>-1.05</v>
      </c>
      <c r="H33" t="s">
        <v>10</v>
      </c>
      <c r="I33">
        <v>13</v>
      </c>
      <c r="J33">
        <f t="shared" si="0"/>
        <v>0</v>
      </c>
      <c r="K33">
        <f t="shared" si="1"/>
        <v>13</v>
      </c>
    </row>
    <row r="34" spans="1:11" x14ac:dyDescent="0.25">
      <c r="A34" s="1" t="s">
        <v>56</v>
      </c>
      <c r="B34" t="s">
        <v>31</v>
      </c>
      <c r="C34">
        <v>5</v>
      </c>
      <c r="D34">
        <v>4.0999999999999996</v>
      </c>
      <c r="E34" t="s">
        <v>9</v>
      </c>
      <c r="F34">
        <v>2</v>
      </c>
      <c r="G34">
        <v>-0.6</v>
      </c>
      <c r="H34" t="s">
        <v>10</v>
      </c>
      <c r="I34">
        <v>38</v>
      </c>
      <c r="J34">
        <f t="shared" si="0"/>
        <v>0</v>
      </c>
      <c r="K34">
        <f t="shared" si="1"/>
        <v>38</v>
      </c>
    </row>
    <row r="35" spans="1:11" x14ac:dyDescent="0.25">
      <c r="A35" s="1" t="s">
        <v>57</v>
      </c>
      <c r="B35" t="s">
        <v>31</v>
      </c>
      <c r="C35">
        <v>5</v>
      </c>
      <c r="D35">
        <v>1.1000000000000001</v>
      </c>
      <c r="E35" t="s">
        <v>9</v>
      </c>
      <c r="F35">
        <v>5</v>
      </c>
      <c r="G35">
        <v>3.9</v>
      </c>
      <c r="H35" t="s">
        <v>11</v>
      </c>
      <c r="I35">
        <v>6</v>
      </c>
      <c r="J35">
        <f t="shared" si="0"/>
        <v>6</v>
      </c>
      <c r="K35">
        <f t="shared" si="1"/>
        <v>0</v>
      </c>
    </row>
    <row r="36" spans="1:11" x14ac:dyDescent="0.25">
      <c r="A36" s="1" t="s">
        <v>59</v>
      </c>
      <c r="B36" t="s">
        <v>31</v>
      </c>
      <c r="C36">
        <v>5</v>
      </c>
      <c r="D36">
        <v>1.8</v>
      </c>
      <c r="E36" t="s">
        <v>9</v>
      </c>
      <c r="F36">
        <v>6</v>
      </c>
      <c r="G36">
        <v>3.7</v>
      </c>
      <c r="H36" t="s">
        <v>11</v>
      </c>
      <c r="I36">
        <v>73</v>
      </c>
      <c r="J36">
        <f t="shared" si="0"/>
        <v>73</v>
      </c>
      <c r="K36">
        <f t="shared" si="1"/>
        <v>0</v>
      </c>
    </row>
    <row r="37" spans="1:11" x14ac:dyDescent="0.25">
      <c r="A37" s="1" t="s">
        <v>58</v>
      </c>
      <c r="B37" t="s">
        <v>31</v>
      </c>
      <c r="C37">
        <v>5</v>
      </c>
      <c r="D37">
        <v>1.6</v>
      </c>
      <c r="E37" t="s">
        <v>9</v>
      </c>
      <c r="F37">
        <v>5.5</v>
      </c>
      <c r="G37">
        <v>3.65</v>
      </c>
      <c r="H37" t="s">
        <v>11</v>
      </c>
      <c r="I37">
        <v>5</v>
      </c>
      <c r="J37">
        <f t="shared" si="0"/>
        <v>5</v>
      </c>
      <c r="K37">
        <f t="shared" si="1"/>
        <v>0</v>
      </c>
    </row>
    <row r="38" spans="1:11" x14ac:dyDescent="0.25">
      <c r="A38" s="1" t="s">
        <v>60</v>
      </c>
      <c r="B38" t="s">
        <v>31</v>
      </c>
      <c r="C38">
        <v>5</v>
      </c>
      <c r="D38">
        <v>4.75</v>
      </c>
      <c r="E38" t="s">
        <v>9</v>
      </c>
      <c r="F38">
        <v>1</v>
      </c>
      <c r="G38">
        <v>-1.75</v>
      </c>
      <c r="H38" t="s">
        <v>10</v>
      </c>
      <c r="I38">
        <v>16</v>
      </c>
      <c r="J38">
        <f t="shared" si="0"/>
        <v>0</v>
      </c>
      <c r="K38">
        <f t="shared" si="1"/>
        <v>16</v>
      </c>
    </row>
    <row r="39" spans="1:11" x14ac:dyDescent="0.25">
      <c r="A39" s="1" t="s">
        <v>61</v>
      </c>
      <c r="B39" t="s">
        <v>31</v>
      </c>
      <c r="C39">
        <v>5</v>
      </c>
      <c r="D39">
        <v>2</v>
      </c>
      <c r="E39" t="s">
        <v>9</v>
      </c>
      <c r="F39">
        <v>5</v>
      </c>
      <c r="G39">
        <v>3</v>
      </c>
      <c r="H39" t="s">
        <v>11</v>
      </c>
      <c r="I39">
        <v>25</v>
      </c>
      <c r="J39">
        <f t="shared" si="0"/>
        <v>25</v>
      </c>
      <c r="K39">
        <f t="shared" si="1"/>
        <v>0</v>
      </c>
    </row>
    <row r="40" spans="1:11" x14ac:dyDescent="0.25">
      <c r="A40" s="1" t="s">
        <v>62</v>
      </c>
      <c r="B40" t="s">
        <v>31</v>
      </c>
      <c r="C40">
        <v>5</v>
      </c>
      <c r="D40">
        <v>5</v>
      </c>
      <c r="E40" t="s">
        <v>9</v>
      </c>
      <c r="F40">
        <v>6</v>
      </c>
      <c r="G40">
        <v>0.5</v>
      </c>
      <c r="H40" t="s">
        <v>11</v>
      </c>
      <c r="I40">
        <v>58</v>
      </c>
      <c r="J40">
        <f t="shared" si="0"/>
        <v>58</v>
      </c>
      <c r="K40">
        <f t="shared" si="1"/>
        <v>0</v>
      </c>
    </row>
    <row r="41" spans="1:11" x14ac:dyDescent="0.25">
      <c r="A41" s="1" t="s">
        <v>63</v>
      </c>
      <c r="B41" t="s">
        <v>31</v>
      </c>
      <c r="C41">
        <v>5</v>
      </c>
      <c r="D41">
        <v>6</v>
      </c>
      <c r="E41" t="s">
        <v>9</v>
      </c>
      <c r="F41">
        <v>3</v>
      </c>
      <c r="G41">
        <v>-2</v>
      </c>
      <c r="H41" t="s">
        <v>10</v>
      </c>
      <c r="I41">
        <v>12</v>
      </c>
      <c r="J41">
        <f t="shared" si="0"/>
        <v>0</v>
      </c>
      <c r="K41">
        <f t="shared" si="1"/>
        <v>12</v>
      </c>
    </row>
    <row r="42" spans="1:11" x14ac:dyDescent="0.25">
      <c r="A42" s="1" t="s">
        <v>64</v>
      </c>
      <c r="B42" t="s">
        <v>31</v>
      </c>
      <c r="C42">
        <v>5</v>
      </c>
      <c r="D42">
        <v>6.2</v>
      </c>
      <c r="E42" t="s">
        <v>9</v>
      </c>
      <c r="F42">
        <v>1.5</v>
      </c>
      <c r="G42">
        <v>-2.95</v>
      </c>
      <c r="H42" t="s">
        <v>10</v>
      </c>
      <c r="I42">
        <v>6</v>
      </c>
      <c r="J42">
        <f t="shared" si="0"/>
        <v>0</v>
      </c>
      <c r="K42">
        <f t="shared" si="1"/>
        <v>6</v>
      </c>
    </row>
    <row r="43" spans="1:11" x14ac:dyDescent="0.25">
      <c r="A43" s="1" t="s">
        <v>65</v>
      </c>
      <c r="B43" t="s">
        <v>31</v>
      </c>
      <c r="C43">
        <v>5</v>
      </c>
      <c r="D43">
        <v>3.7</v>
      </c>
      <c r="E43" t="s">
        <v>9</v>
      </c>
      <c r="F43">
        <v>6</v>
      </c>
      <c r="G43">
        <v>1.8</v>
      </c>
      <c r="H43" t="s">
        <v>11</v>
      </c>
      <c r="I43">
        <v>43</v>
      </c>
      <c r="J43">
        <f t="shared" si="0"/>
        <v>43</v>
      </c>
      <c r="K43">
        <f t="shared" si="1"/>
        <v>0</v>
      </c>
    </row>
    <row r="44" spans="1:11" x14ac:dyDescent="0.25">
      <c r="A44" s="1" t="s">
        <v>66</v>
      </c>
      <c r="B44" t="s">
        <v>31</v>
      </c>
      <c r="C44">
        <v>5</v>
      </c>
      <c r="D44">
        <v>3.5</v>
      </c>
      <c r="E44" t="s">
        <v>9</v>
      </c>
      <c r="F44">
        <v>5</v>
      </c>
      <c r="G44">
        <v>1.5</v>
      </c>
      <c r="H44" t="s">
        <v>11</v>
      </c>
      <c r="I44">
        <v>11</v>
      </c>
      <c r="J44">
        <f t="shared" si="0"/>
        <v>11</v>
      </c>
      <c r="K44">
        <f t="shared" si="1"/>
        <v>0</v>
      </c>
    </row>
    <row r="45" spans="1:11" x14ac:dyDescent="0.25">
      <c r="A45" s="1" t="s">
        <v>67</v>
      </c>
      <c r="B45" t="s">
        <v>31</v>
      </c>
      <c r="C45">
        <v>5</v>
      </c>
      <c r="D45">
        <v>6.75</v>
      </c>
      <c r="E45" t="s">
        <v>9</v>
      </c>
      <c r="F45">
        <v>1</v>
      </c>
      <c r="G45">
        <v>-3.75</v>
      </c>
      <c r="H45" t="s">
        <v>10</v>
      </c>
      <c r="I45">
        <v>15</v>
      </c>
      <c r="J45">
        <f t="shared" si="0"/>
        <v>0</v>
      </c>
      <c r="K45">
        <f t="shared" si="1"/>
        <v>15</v>
      </c>
    </row>
    <row r="46" spans="1:11" x14ac:dyDescent="0.25">
      <c r="A46" s="1" t="s">
        <v>68</v>
      </c>
      <c r="B46" t="s">
        <v>31</v>
      </c>
      <c r="C46">
        <v>1</v>
      </c>
      <c r="D46">
        <v>4</v>
      </c>
      <c r="E46" t="s">
        <v>9</v>
      </c>
      <c r="F46">
        <v>3</v>
      </c>
      <c r="G46">
        <v>-2</v>
      </c>
      <c r="H46" t="s">
        <v>10</v>
      </c>
      <c r="I46">
        <v>10</v>
      </c>
      <c r="J46">
        <f t="shared" si="0"/>
        <v>0</v>
      </c>
      <c r="K46">
        <f t="shared" si="1"/>
        <v>10</v>
      </c>
    </row>
    <row r="47" spans="1:11" x14ac:dyDescent="0.25">
      <c r="A47" s="1" t="s">
        <v>69</v>
      </c>
      <c r="B47" t="s">
        <v>31</v>
      </c>
      <c r="C47">
        <v>1</v>
      </c>
      <c r="D47">
        <v>2.7</v>
      </c>
      <c r="E47" t="s">
        <v>9</v>
      </c>
      <c r="F47">
        <v>3</v>
      </c>
      <c r="G47">
        <v>-0.7</v>
      </c>
      <c r="H47" t="s">
        <v>10</v>
      </c>
      <c r="I47">
        <v>11</v>
      </c>
      <c r="J47">
        <f t="shared" si="0"/>
        <v>0</v>
      </c>
      <c r="K47">
        <f t="shared" si="1"/>
        <v>11</v>
      </c>
    </row>
    <row r="48" spans="1:11" x14ac:dyDescent="0.25">
      <c r="A48" s="1" t="s">
        <v>70</v>
      </c>
      <c r="B48" t="s">
        <v>31</v>
      </c>
      <c r="C48">
        <v>1</v>
      </c>
      <c r="D48">
        <v>4.4000000000000004</v>
      </c>
      <c r="E48" t="s">
        <v>9</v>
      </c>
      <c r="F48">
        <v>5</v>
      </c>
      <c r="G48">
        <v>-1.4</v>
      </c>
      <c r="H48" t="s">
        <v>10</v>
      </c>
      <c r="I48">
        <v>7</v>
      </c>
      <c r="J48">
        <f t="shared" si="0"/>
        <v>0</v>
      </c>
      <c r="K48">
        <f t="shared" si="1"/>
        <v>7</v>
      </c>
    </row>
    <row r="49" spans="1:11" x14ac:dyDescent="0.25">
      <c r="A49" s="1" t="s">
        <v>71</v>
      </c>
      <c r="B49" t="s">
        <v>31</v>
      </c>
      <c r="C49">
        <v>6</v>
      </c>
      <c r="D49">
        <v>1.2</v>
      </c>
      <c r="E49" t="s">
        <v>9</v>
      </c>
      <c r="F49">
        <v>6</v>
      </c>
      <c r="G49">
        <v>4.8</v>
      </c>
      <c r="H49" t="s">
        <v>11</v>
      </c>
      <c r="I49">
        <v>23</v>
      </c>
      <c r="J49">
        <f t="shared" si="0"/>
        <v>23</v>
      </c>
      <c r="K49">
        <f t="shared" si="1"/>
        <v>0</v>
      </c>
    </row>
    <row r="50" spans="1:11" x14ac:dyDescent="0.25">
      <c r="A50" s="1" t="s">
        <v>72</v>
      </c>
      <c r="B50" t="s">
        <v>31</v>
      </c>
      <c r="C50">
        <v>6</v>
      </c>
      <c r="D50">
        <v>4.7</v>
      </c>
      <c r="E50" t="s">
        <v>9</v>
      </c>
      <c r="F50">
        <v>2.5</v>
      </c>
      <c r="G50">
        <v>-0.45</v>
      </c>
      <c r="H50" t="s">
        <v>10</v>
      </c>
      <c r="I50">
        <v>55</v>
      </c>
      <c r="J50">
        <f t="shared" si="0"/>
        <v>0</v>
      </c>
      <c r="K50">
        <f t="shared" si="1"/>
        <v>55</v>
      </c>
    </row>
    <row r="51" spans="1:11" x14ac:dyDescent="0.25">
      <c r="A51" s="1" t="s">
        <v>73</v>
      </c>
      <c r="B51" t="s">
        <v>31</v>
      </c>
      <c r="C51">
        <v>6</v>
      </c>
      <c r="D51">
        <v>5.5</v>
      </c>
      <c r="E51" t="s">
        <v>9</v>
      </c>
      <c r="F51">
        <v>3</v>
      </c>
      <c r="G51">
        <v>-1</v>
      </c>
      <c r="H51" t="s">
        <v>10</v>
      </c>
      <c r="I51">
        <v>5</v>
      </c>
      <c r="J51">
        <f t="shared" si="0"/>
        <v>0</v>
      </c>
      <c r="K51">
        <f t="shared" si="1"/>
        <v>5</v>
      </c>
    </row>
    <row r="52" spans="1:11" x14ac:dyDescent="0.25">
      <c r="A52" s="1" t="s">
        <v>74</v>
      </c>
      <c r="B52" t="s">
        <v>31</v>
      </c>
      <c r="C52">
        <v>6</v>
      </c>
      <c r="D52">
        <v>4.2</v>
      </c>
      <c r="E52" t="s">
        <v>9</v>
      </c>
      <c r="F52">
        <v>3</v>
      </c>
      <c r="G52">
        <v>0.3</v>
      </c>
      <c r="H52" t="s">
        <v>10</v>
      </c>
      <c r="I52">
        <v>20</v>
      </c>
      <c r="J52">
        <f t="shared" si="0"/>
        <v>0</v>
      </c>
      <c r="K52">
        <f t="shared" si="1"/>
        <v>20</v>
      </c>
    </row>
    <row r="53" spans="1:11" x14ac:dyDescent="0.25">
      <c r="A53" s="1" t="s">
        <v>75</v>
      </c>
      <c r="B53" t="s">
        <v>31</v>
      </c>
      <c r="C53">
        <v>6</v>
      </c>
      <c r="D53">
        <v>5.7</v>
      </c>
      <c r="E53" t="s">
        <v>9</v>
      </c>
      <c r="F53">
        <v>1.5</v>
      </c>
      <c r="G53">
        <v>-1.95</v>
      </c>
      <c r="H53" t="s">
        <v>10</v>
      </c>
      <c r="I53">
        <v>20</v>
      </c>
      <c r="J53">
        <f t="shared" si="0"/>
        <v>0</v>
      </c>
      <c r="K53">
        <f t="shared" si="1"/>
        <v>20</v>
      </c>
    </row>
    <row r="54" spans="1:11" x14ac:dyDescent="0.25">
      <c r="A54" s="1" t="s">
        <v>16</v>
      </c>
      <c r="B54" t="s">
        <v>17</v>
      </c>
      <c r="C54">
        <v>6</v>
      </c>
      <c r="D54">
        <v>2.2000000000000002</v>
      </c>
      <c r="E54" t="s">
        <v>9</v>
      </c>
      <c r="F54" t="s">
        <v>9</v>
      </c>
      <c r="G54">
        <v>-3.8</v>
      </c>
      <c r="H54" t="s">
        <v>10</v>
      </c>
      <c r="I54">
        <v>4</v>
      </c>
      <c r="J54">
        <f t="shared" si="0"/>
        <v>0</v>
      </c>
      <c r="K54">
        <f t="shared" si="1"/>
        <v>4</v>
      </c>
    </row>
    <row r="55" spans="1:11" x14ac:dyDescent="0.25">
      <c r="A55" s="1" t="s">
        <v>76</v>
      </c>
      <c r="B55" t="s">
        <v>31</v>
      </c>
      <c r="C55">
        <v>6</v>
      </c>
      <c r="D55">
        <v>2.2000000000000002</v>
      </c>
      <c r="E55" t="s">
        <v>9</v>
      </c>
      <c r="F55">
        <v>5</v>
      </c>
      <c r="G55">
        <v>3.3</v>
      </c>
      <c r="H55" t="s">
        <v>11</v>
      </c>
      <c r="I55">
        <v>2</v>
      </c>
      <c r="J55">
        <f t="shared" si="0"/>
        <v>2</v>
      </c>
      <c r="K55">
        <f t="shared" si="1"/>
        <v>0</v>
      </c>
    </row>
    <row r="56" spans="1:11" x14ac:dyDescent="0.25">
      <c r="A56" s="1" t="s">
        <v>77</v>
      </c>
      <c r="B56" t="s">
        <v>31</v>
      </c>
      <c r="C56">
        <v>6</v>
      </c>
      <c r="D56">
        <v>1.2</v>
      </c>
      <c r="E56" t="s">
        <v>9</v>
      </c>
      <c r="F56">
        <v>6</v>
      </c>
      <c r="G56">
        <v>4.8</v>
      </c>
      <c r="H56" t="s">
        <v>11</v>
      </c>
      <c r="I56">
        <v>36</v>
      </c>
      <c r="J56">
        <f t="shared" si="0"/>
        <v>36</v>
      </c>
      <c r="K56">
        <f t="shared" si="1"/>
        <v>0</v>
      </c>
    </row>
    <row r="57" spans="1:11" x14ac:dyDescent="0.25">
      <c r="A57" s="1" t="s">
        <v>78</v>
      </c>
      <c r="B57" t="s">
        <v>31</v>
      </c>
      <c r="C57">
        <v>6</v>
      </c>
      <c r="D57">
        <v>6.25</v>
      </c>
      <c r="E57" t="s">
        <v>9</v>
      </c>
      <c r="F57">
        <v>1</v>
      </c>
      <c r="G57">
        <v>-2.75</v>
      </c>
      <c r="H57" t="s">
        <v>10</v>
      </c>
      <c r="I57">
        <v>43</v>
      </c>
      <c r="J57">
        <f t="shared" si="0"/>
        <v>0</v>
      </c>
      <c r="K57">
        <f t="shared" si="1"/>
        <v>43</v>
      </c>
    </row>
    <row r="58" spans="1:11" x14ac:dyDescent="0.25">
      <c r="A58" s="1" t="s">
        <v>79</v>
      </c>
      <c r="B58" t="s">
        <v>31</v>
      </c>
      <c r="C58">
        <v>2.5</v>
      </c>
      <c r="D58">
        <v>4.8</v>
      </c>
      <c r="E58" t="s">
        <v>9</v>
      </c>
      <c r="F58">
        <v>6</v>
      </c>
      <c r="G58">
        <v>-0.55000000000000004</v>
      </c>
      <c r="H58" t="s">
        <v>10</v>
      </c>
      <c r="I58">
        <v>23</v>
      </c>
      <c r="J58">
        <f t="shared" si="0"/>
        <v>0</v>
      </c>
      <c r="K58">
        <f t="shared" si="1"/>
        <v>23</v>
      </c>
    </row>
    <row r="59" spans="1:11" x14ac:dyDescent="0.25">
      <c r="A59" s="1" t="s">
        <v>80</v>
      </c>
      <c r="B59" t="s">
        <v>31</v>
      </c>
      <c r="C59">
        <v>2.5</v>
      </c>
      <c r="D59">
        <v>3.5</v>
      </c>
      <c r="E59" t="s">
        <v>9</v>
      </c>
      <c r="F59">
        <v>6</v>
      </c>
      <c r="G59">
        <v>0.75</v>
      </c>
      <c r="H59" t="s">
        <v>10</v>
      </c>
      <c r="I59">
        <v>33</v>
      </c>
      <c r="J59">
        <f t="shared" si="0"/>
        <v>0</v>
      </c>
      <c r="K59">
        <f t="shared" si="1"/>
        <v>33</v>
      </c>
    </row>
    <row r="60" spans="1:11" x14ac:dyDescent="0.25">
      <c r="A60" s="1" t="s">
        <v>81</v>
      </c>
      <c r="B60" t="s">
        <v>31</v>
      </c>
      <c r="C60">
        <v>2.5</v>
      </c>
      <c r="D60">
        <v>2.8</v>
      </c>
      <c r="E60" t="s">
        <v>9</v>
      </c>
      <c r="F60">
        <v>5</v>
      </c>
      <c r="G60">
        <v>0.95</v>
      </c>
      <c r="H60" t="s">
        <v>10</v>
      </c>
      <c r="I60">
        <v>7</v>
      </c>
      <c r="J60">
        <f t="shared" si="0"/>
        <v>0</v>
      </c>
      <c r="K60">
        <f t="shared" si="1"/>
        <v>7</v>
      </c>
    </row>
    <row r="61" spans="1:11" x14ac:dyDescent="0.25">
      <c r="A61" s="1" t="s">
        <v>82</v>
      </c>
      <c r="B61" t="s">
        <v>31</v>
      </c>
      <c r="C61">
        <v>2.5</v>
      </c>
      <c r="D61">
        <v>3.3</v>
      </c>
      <c r="E61" t="s">
        <v>9</v>
      </c>
      <c r="F61">
        <v>5.5</v>
      </c>
      <c r="G61">
        <v>0.7</v>
      </c>
      <c r="H61" t="s">
        <v>10</v>
      </c>
      <c r="I61">
        <v>10</v>
      </c>
      <c r="J61">
        <f t="shared" si="0"/>
        <v>0</v>
      </c>
      <c r="K61">
        <f t="shared" si="1"/>
        <v>10</v>
      </c>
    </row>
    <row r="62" spans="1:11" x14ac:dyDescent="0.25">
      <c r="A62" s="1" t="s">
        <v>83</v>
      </c>
      <c r="B62" t="s">
        <v>31</v>
      </c>
      <c r="C62">
        <v>2.5</v>
      </c>
      <c r="D62">
        <v>5.2</v>
      </c>
      <c r="E62" t="s">
        <v>9</v>
      </c>
      <c r="F62">
        <v>5</v>
      </c>
      <c r="G62">
        <v>-1.45</v>
      </c>
      <c r="H62" t="s">
        <v>10</v>
      </c>
      <c r="I62">
        <v>6</v>
      </c>
      <c r="J62">
        <f t="shared" si="0"/>
        <v>0</v>
      </c>
      <c r="K62">
        <f t="shared" si="1"/>
        <v>6</v>
      </c>
    </row>
    <row r="63" spans="1:11" x14ac:dyDescent="0.25">
      <c r="A63" s="1" t="s">
        <v>84</v>
      </c>
      <c r="B63" t="s">
        <v>31</v>
      </c>
      <c r="C63">
        <v>2.5</v>
      </c>
      <c r="D63">
        <v>0</v>
      </c>
      <c r="E63" t="s">
        <v>9</v>
      </c>
      <c r="F63">
        <v>2.5</v>
      </c>
      <c r="G63">
        <v>2.5</v>
      </c>
      <c r="H63" t="s">
        <v>10</v>
      </c>
      <c r="I63">
        <v>48</v>
      </c>
      <c r="J63">
        <f t="shared" si="0"/>
        <v>0</v>
      </c>
      <c r="K63">
        <f t="shared" si="1"/>
        <v>48</v>
      </c>
    </row>
    <row r="64" spans="1:11" x14ac:dyDescent="0.25">
      <c r="A64" s="1" t="s">
        <v>85</v>
      </c>
      <c r="B64" t="s">
        <v>31</v>
      </c>
      <c r="C64">
        <v>2.5</v>
      </c>
      <c r="D64">
        <v>1.8</v>
      </c>
      <c r="E64" t="s">
        <v>9</v>
      </c>
      <c r="F64">
        <v>3</v>
      </c>
      <c r="G64">
        <v>0.95</v>
      </c>
      <c r="H64" t="s">
        <v>11</v>
      </c>
      <c r="I64">
        <v>22</v>
      </c>
      <c r="J64">
        <f t="shared" si="0"/>
        <v>22</v>
      </c>
      <c r="K64">
        <f t="shared" si="1"/>
        <v>0</v>
      </c>
    </row>
    <row r="65" spans="1:11" x14ac:dyDescent="0.25">
      <c r="A65" s="1" t="s">
        <v>86</v>
      </c>
      <c r="B65" t="s">
        <v>31</v>
      </c>
      <c r="C65">
        <v>2.5</v>
      </c>
      <c r="D65">
        <v>0.5</v>
      </c>
      <c r="E65" t="s">
        <v>9</v>
      </c>
      <c r="F65">
        <v>3</v>
      </c>
      <c r="G65">
        <v>2.25</v>
      </c>
      <c r="H65" t="s">
        <v>11</v>
      </c>
      <c r="I65">
        <v>19</v>
      </c>
      <c r="J65">
        <f t="shared" si="0"/>
        <v>19</v>
      </c>
      <c r="K65">
        <f t="shared" si="1"/>
        <v>0</v>
      </c>
    </row>
    <row r="66" spans="1:11" x14ac:dyDescent="0.25">
      <c r="A66" s="1" t="s">
        <v>87</v>
      </c>
      <c r="B66" t="s">
        <v>31</v>
      </c>
      <c r="C66">
        <v>2.5</v>
      </c>
      <c r="D66">
        <v>4.8</v>
      </c>
      <c r="E66" t="s">
        <v>9</v>
      </c>
      <c r="F66">
        <v>6</v>
      </c>
      <c r="G66">
        <v>-0.55000000000000004</v>
      </c>
      <c r="H66" t="s">
        <v>10</v>
      </c>
      <c r="I66">
        <v>17</v>
      </c>
      <c r="J66">
        <f t="shared" si="0"/>
        <v>0</v>
      </c>
      <c r="K66">
        <f t="shared" si="1"/>
        <v>17</v>
      </c>
    </row>
    <row r="67" spans="1:11" x14ac:dyDescent="0.25">
      <c r="A67" s="1" t="s">
        <v>88</v>
      </c>
      <c r="B67" t="s">
        <v>31</v>
      </c>
      <c r="C67">
        <v>2.5</v>
      </c>
      <c r="D67">
        <v>1</v>
      </c>
      <c r="E67" t="s">
        <v>9</v>
      </c>
      <c r="F67">
        <v>1.5</v>
      </c>
      <c r="G67">
        <v>1</v>
      </c>
      <c r="H67" t="s">
        <v>11</v>
      </c>
      <c r="I67">
        <v>12</v>
      </c>
      <c r="J67">
        <f t="shared" ref="J67:J130" si="2">IF((H67="Yes"),I67,0)</f>
        <v>12</v>
      </c>
      <c r="K67">
        <f t="shared" ref="K67:K130" si="3">IF((H67="No"),I67,0)</f>
        <v>0</v>
      </c>
    </row>
    <row r="68" spans="1:11" x14ac:dyDescent="0.25">
      <c r="A68" s="1" t="s">
        <v>89</v>
      </c>
      <c r="B68" t="s">
        <v>31</v>
      </c>
      <c r="C68">
        <v>2.5</v>
      </c>
      <c r="D68">
        <v>0.8</v>
      </c>
      <c r="E68" t="s">
        <v>9</v>
      </c>
      <c r="F68">
        <v>2</v>
      </c>
      <c r="G68">
        <v>1.45</v>
      </c>
      <c r="H68" t="s">
        <v>11</v>
      </c>
      <c r="I68">
        <v>15</v>
      </c>
      <c r="J68">
        <f t="shared" si="2"/>
        <v>15</v>
      </c>
      <c r="K68">
        <f t="shared" si="3"/>
        <v>0</v>
      </c>
    </row>
    <row r="69" spans="1:11" x14ac:dyDescent="0.25">
      <c r="A69" s="1" t="s">
        <v>92</v>
      </c>
      <c r="B69" t="s">
        <v>31</v>
      </c>
      <c r="C69">
        <v>2.5</v>
      </c>
      <c r="D69">
        <v>2.8</v>
      </c>
      <c r="E69" t="s">
        <v>9</v>
      </c>
      <c r="F69">
        <v>5</v>
      </c>
      <c r="G69">
        <v>0.95</v>
      </c>
      <c r="H69" t="s">
        <v>10</v>
      </c>
      <c r="I69">
        <v>12</v>
      </c>
      <c r="J69">
        <f t="shared" si="2"/>
        <v>0</v>
      </c>
      <c r="K69">
        <f t="shared" si="3"/>
        <v>12</v>
      </c>
    </row>
    <row r="70" spans="1:11" x14ac:dyDescent="0.25">
      <c r="A70" s="1" t="s">
        <v>90</v>
      </c>
      <c r="B70" t="s">
        <v>91</v>
      </c>
      <c r="C70">
        <v>2.5</v>
      </c>
      <c r="D70">
        <v>2.5</v>
      </c>
      <c r="E70">
        <v>4.05</v>
      </c>
      <c r="F70">
        <v>1</v>
      </c>
      <c r="G70" t="s">
        <v>9</v>
      </c>
      <c r="H70" t="s">
        <v>10</v>
      </c>
      <c r="I70">
        <v>10</v>
      </c>
      <c r="J70">
        <f t="shared" si="2"/>
        <v>0</v>
      </c>
      <c r="K70">
        <f t="shared" si="3"/>
        <v>10</v>
      </c>
    </row>
    <row r="71" spans="1:11" x14ac:dyDescent="0.25">
      <c r="A71" s="1" t="s">
        <v>93</v>
      </c>
      <c r="B71" t="s">
        <v>31</v>
      </c>
      <c r="C71">
        <v>2.5</v>
      </c>
      <c r="D71">
        <v>2.5</v>
      </c>
      <c r="E71" t="s">
        <v>9</v>
      </c>
      <c r="F71">
        <v>5</v>
      </c>
      <c r="G71">
        <v>1.25</v>
      </c>
      <c r="H71" t="s">
        <v>11</v>
      </c>
      <c r="I71">
        <v>10</v>
      </c>
      <c r="J71">
        <f t="shared" si="2"/>
        <v>10</v>
      </c>
      <c r="K71">
        <f t="shared" si="3"/>
        <v>0</v>
      </c>
    </row>
    <row r="72" spans="1:11" x14ac:dyDescent="0.25">
      <c r="A72" s="1" t="s">
        <v>94</v>
      </c>
      <c r="B72" t="s">
        <v>31</v>
      </c>
      <c r="C72">
        <v>2.5</v>
      </c>
      <c r="D72">
        <v>2.8</v>
      </c>
      <c r="E72" t="s">
        <v>9</v>
      </c>
      <c r="F72">
        <v>5</v>
      </c>
      <c r="G72">
        <v>0.95</v>
      </c>
      <c r="H72" t="s">
        <v>10</v>
      </c>
      <c r="I72">
        <v>12</v>
      </c>
      <c r="J72">
        <f t="shared" si="2"/>
        <v>0</v>
      </c>
      <c r="K72">
        <f t="shared" si="3"/>
        <v>12</v>
      </c>
    </row>
    <row r="73" spans="1:11" x14ac:dyDescent="0.25">
      <c r="A73" s="1" t="s">
        <v>95</v>
      </c>
      <c r="B73" t="s">
        <v>31</v>
      </c>
      <c r="C73">
        <v>3</v>
      </c>
      <c r="D73">
        <v>3</v>
      </c>
      <c r="E73" t="s">
        <v>9</v>
      </c>
      <c r="F73">
        <v>6</v>
      </c>
      <c r="G73">
        <v>1.5</v>
      </c>
      <c r="H73" t="s">
        <v>11</v>
      </c>
      <c r="I73">
        <v>58</v>
      </c>
      <c r="J73">
        <f t="shared" si="2"/>
        <v>58</v>
      </c>
      <c r="K73">
        <f t="shared" si="3"/>
        <v>0</v>
      </c>
    </row>
    <row r="74" spans="1:11" x14ac:dyDescent="0.25">
      <c r="A74" s="1" t="s">
        <v>96</v>
      </c>
      <c r="B74" t="s">
        <v>31</v>
      </c>
      <c r="C74">
        <v>3</v>
      </c>
      <c r="D74">
        <v>2.5</v>
      </c>
      <c r="E74" t="s">
        <v>9</v>
      </c>
      <c r="F74">
        <v>5</v>
      </c>
      <c r="G74">
        <v>1.5</v>
      </c>
      <c r="H74" t="s">
        <v>11</v>
      </c>
      <c r="I74">
        <v>31</v>
      </c>
      <c r="J74">
        <f t="shared" si="2"/>
        <v>31</v>
      </c>
      <c r="K74">
        <f t="shared" si="3"/>
        <v>0</v>
      </c>
    </row>
    <row r="75" spans="1:11" x14ac:dyDescent="0.25">
      <c r="A75" s="1" t="s">
        <v>97</v>
      </c>
      <c r="B75" t="s">
        <v>31</v>
      </c>
      <c r="C75">
        <v>3</v>
      </c>
      <c r="D75">
        <v>4</v>
      </c>
      <c r="E75" t="s">
        <v>9</v>
      </c>
      <c r="F75">
        <v>1</v>
      </c>
      <c r="G75">
        <v>-2</v>
      </c>
      <c r="H75" t="s">
        <v>10</v>
      </c>
      <c r="I75">
        <v>38</v>
      </c>
      <c r="J75">
        <f t="shared" si="2"/>
        <v>0</v>
      </c>
      <c r="K75">
        <f t="shared" si="3"/>
        <v>38</v>
      </c>
    </row>
    <row r="76" spans="1:11" x14ac:dyDescent="0.25">
      <c r="A76" s="1" t="s">
        <v>98</v>
      </c>
      <c r="B76" t="s">
        <v>31</v>
      </c>
      <c r="C76">
        <v>3</v>
      </c>
      <c r="D76">
        <v>5.5</v>
      </c>
      <c r="E76" t="s">
        <v>9</v>
      </c>
      <c r="F76">
        <v>6</v>
      </c>
      <c r="G76">
        <v>-1</v>
      </c>
      <c r="H76" t="s">
        <v>10</v>
      </c>
      <c r="I76">
        <v>64</v>
      </c>
      <c r="J76">
        <f t="shared" si="2"/>
        <v>0</v>
      </c>
      <c r="K76">
        <f t="shared" si="3"/>
        <v>64</v>
      </c>
    </row>
    <row r="77" spans="1:11" x14ac:dyDescent="0.25">
      <c r="A77" s="1" t="s">
        <v>99</v>
      </c>
      <c r="B77" t="s">
        <v>31</v>
      </c>
      <c r="C77">
        <v>3</v>
      </c>
      <c r="D77">
        <v>0</v>
      </c>
      <c r="E77" t="s">
        <v>9</v>
      </c>
      <c r="F77">
        <v>3</v>
      </c>
      <c r="G77">
        <v>3</v>
      </c>
      <c r="H77" t="s">
        <v>10</v>
      </c>
      <c r="I77">
        <v>20</v>
      </c>
      <c r="J77">
        <f t="shared" si="2"/>
        <v>0</v>
      </c>
      <c r="K77">
        <f t="shared" si="3"/>
        <v>20</v>
      </c>
    </row>
    <row r="78" spans="1:11" x14ac:dyDescent="0.25">
      <c r="A78" s="1" t="s">
        <v>100</v>
      </c>
      <c r="B78" t="s">
        <v>31</v>
      </c>
      <c r="C78">
        <v>3</v>
      </c>
      <c r="D78">
        <v>3</v>
      </c>
      <c r="E78" t="s">
        <v>9</v>
      </c>
      <c r="F78">
        <v>6</v>
      </c>
      <c r="G78">
        <v>1.5</v>
      </c>
      <c r="H78" t="s">
        <v>11</v>
      </c>
      <c r="I78">
        <v>34</v>
      </c>
      <c r="J78">
        <f t="shared" si="2"/>
        <v>34</v>
      </c>
      <c r="K78">
        <f t="shared" si="3"/>
        <v>0</v>
      </c>
    </row>
    <row r="79" spans="1:11" x14ac:dyDescent="0.25">
      <c r="A79" s="1" t="s">
        <v>101</v>
      </c>
      <c r="B79" t="s">
        <v>31</v>
      </c>
      <c r="C79">
        <v>3</v>
      </c>
      <c r="D79">
        <v>2.8</v>
      </c>
      <c r="E79" t="s">
        <v>9</v>
      </c>
      <c r="F79">
        <v>1.5</v>
      </c>
      <c r="G79">
        <v>-0.55000000000000004</v>
      </c>
      <c r="H79" t="s">
        <v>10</v>
      </c>
      <c r="I79">
        <v>10</v>
      </c>
      <c r="J79">
        <f t="shared" si="2"/>
        <v>0</v>
      </c>
      <c r="K79">
        <f t="shared" si="3"/>
        <v>10</v>
      </c>
    </row>
    <row r="80" spans="1:11" x14ac:dyDescent="0.25">
      <c r="A80" s="1" t="s">
        <v>102</v>
      </c>
      <c r="B80" t="s">
        <v>31</v>
      </c>
      <c r="C80">
        <v>3</v>
      </c>
      <c r="D80">
        <v>3.6</v>
      </c>
      <c r="E80" t="s">
        <v>9</v>
      </c>
      <c r="F80">
        <v>5</v>
      </c>
      <c r="G80">
        <v>0.4</v>
      </c>
      <c r="H80" t="s">
        <v>10</v>
      </c>
      <c r="I80">
        <v>17</v>
      </c>
      <c r="J80">
        <f t="shared" si="2"/>
        <v>0</v>
      </c>
      <c r="K80">
        <f t="shared" si="3"/>
        <v>17</v>
      </c>
    </row>
    <row r="81" spans="1:11" x14ac:dyDescent="0.25">
      <c r="A81" s="1" t="s">
        <v>103</v>
      </c>
      <c r="B81" t="s">
        <v>31</v>
      </c>
      <c r="C81">
        <v>3</v>
      </c>
      <c r="D81">
        <v>3.3</v>
      </c>
      <c r="E81" t="s">
        <v>9</v>
      </c>
      <c r="F81">
        <v>5</v>
      </c>
      <c r="G81">
        <v>0.7</v>
      </c>
      <c r="H81" t="s">
        <v>10</v>
      </c>
      <c r="I81">
        <v>21</v>
      </c>
      <c r="J81">
        <f t="shared" si="2"/>
        <v>0</v>
      </c>
      <c r="K81">
        <f t="shared" si="3"/>
        <v>21</v>
      </c>
    </row>
    <row r="82" spans="1:11" x14ac:dyDescent="0.25">
      <c r="A82" s="1" t="s">
        <v>104</v>
      </c>
      <c r="B82" t="s">
        <v>31</v>
      </c>
      <c r="C82">
        <v>3</v>
      </c>
      <c r="D82">
        <v>4.3</v>
      </c>
      <c r="E82" t="s">
        <v>9</v>
      </c>
      <c r="F82">
        <v>6</v>
      </c>
      <c r="G82">
        <v>0.2</v>
      </c>
      <c r="H82" t="s">
        <v>10</v>
      </c>
      <c r="I82">
        <v>21</v>
      </c>
      <c r="J82">
        <f t="shared" si="2"/>
        <v>0</v>
      </c>
      <c r="K82">
        <f t="shared" si="3"/>
        <v>21</v>
      </c>
    </row>
    <row r="83" spans="1:11" x14ac:dyDescent="0.25">
      <c r="A83" s="1" t="s">
        <v>24</v>
      </c>
      <c r="B83" t="s">
        <v>17</v>
      </c>
      <c r="C83">
        <v>3</v>
      </c>
      <c r="D83">
        <v>2.8</v>
      </c>
      <c r="E83" t="s">
        <v>9</v>
      </c>
      <c r="F83" t="s">
        <v>9</v>
      </c>
      <c r="G83">
        <v>-0.2</v>
      </c>
      <c r="H83" t="s">
        <v>10</v>
      </c>
      <c r="I83">
        <v>2278</v>
      </c>
      <c r="J83">
        <f t="shared" si="2"/>
        <v>0</v>
      </c>
      <c r="K83">
        <f t="shared" si="3"/>
        <v>2278</v>
      </c>
    </row>
    <row r="84" spans="1:11" x14ac:dyDescent="0.25">
      <c r="A84" s="1" t="s">
        <v>105</v>
      </c>
      <c r="B84" t="s">
        <v>31</v>
      </c>
      <c r="C84">
        <v>3</v>
      </c>
      <c r="D84">
        <v>3</v>
      </c>
      <c r="E84" t="s">
        <v>9</v>
      </c>
      <c r="F84">
        <v>6</v>
      </c>
      <c r="G84">
        <v>1.5</v>
      </c>
      <c r="H84" t="s">
        <v>11</v>
      </c>
      <c r="I84">
        <v>69</v>
      </c>
      <c r="J84">
        <f t="shared" si="2"/>
        <v>69</v>
      </c>
      <c r="K84">
        <f t="shared" si="3"/>
        <v>0</v>
      </c>
    </row>
    <row r="85" spans="1:11" x14ac:dyDescent="0.25">
      <c r="A85" s="1" t="s">
        <v>106</v>
      </c>
      <c r="B85" t="s">
        <v>31</v>
      </c>
      <c r="C85">
        <v>3</v>
      </c>
      <c r="D85">
        <v>2.8</v>
      </c>
      <c r="E85" t="s">
        <v>9</v>
      </c>
      <c r="F85">
        <v>5</v>
      </c>
      <c r="G85">
        <v>1.2</v>
      </c>
      <c r="H85" t="s">
        <v>11</v>
      </c>
      <c r="I85">
        <v>21</v>
      </c>
      <c r="J85">
        <f t="shared" si="2"/>
        <v>21</v>
      </c>
      <c r="K85">
        <f t="shared" si="3"/>
        <v>0</v>
      </c>
    </row>
    <row r="86" spans="1:11" x14ac:dyDescent="0.25">
      <c r="A86" s="1" t="s">
        <v>107</v>
      </c>
      <c r="B86" t="s">
        <v>31</v>
      </c>
      <c r="C86">
        <v>3</v>
      </c>
      <c r="D86">
        <v>2.7</v>
      </c>
      <c r="E86" t="s">
        <v>9</v>
      </c>
      <c r="F86">
        <v>1</v>
      </c>
      <c r="G86">
        <v>-0.7</v>
      </c>
      <c r="H86" t="s">
        <v>10</v>
      </c>
      <c r="I86">
        <v>18</v>
      </c>
      <c r="J86">
        <f t="shared" si="2"/>
        <v>0</v>
      </c>
      <c r="K86">
        <f t="shared" si="3"/>
        <v>18</v>
      </c>
    </row>
    <row r="87" spans="1:11" x14ac:dyDescent="0.25">
      <c r="A87" s="1" t="s">
        <v>108</v>
      </c>
      <c r="B87" t="s">
        <v>31</v>
      </c>
      <c r="C87">
        <v>3</v>
      </c>
      <c r="D87">
        <v>0.5</v>
      </c>
      <c r="E87" t="s">
        <v>9</v>
      </c>
      <c r="F87">
        <v>2.5</v>
      </c>
      <c r="G87">
        <v>2.25</v>
      </c>
      <c r="H87" t="s">
        <v>11</v>
      </c>
      <c r="I87">
        <v>17</v>
      </c>
      <c r="J87">
        <f t="shared" si="2"/>
        <v>17</v>
      </c>
      <c r="K87">
        <f t="shared" si="3"/>
        <v>0</v>
      </c>
    </row>
    <row r="88" spans="1:11" x14ac:dyDescent="0.25">
      <c r="A88" s="1" t="s">
        <v>109</v>
      </c>
      <c r="B88" t="s">
        <v>31</v>
      </c>
      <c r="C88">
        <v>3</v>
      </c>
      <c r="D88">
        <v>1.3</v>
      </c>
      <c r="E88" t="s">
        <v>9</v>
      </c>
      <c r="F88">
        <v>3</v>
      </c>
      <c r="G88">
        <v>1.7</v>
      </c>
      <c r="H88" t="s">
        <v>11</v>
      </c>
      <c r="I88">
        <v>5</v>
      </c>
      <c r="J88">
        <f t="shared" si="2"/>
        <v>5</v>
      </c>
      <c r="K88">
        <f t="shared" si="3"/>
        <v>0</v>
      </c>
    </row>
    <row r="89" spans="1:11" x14ac:dyDescent="0.25">
      <c r="A89" s="1" t="s">
        <v>110</v>
      </c>
      <c r="B89" t="s">
        <v>31</v>
      </c>
      <c r="C89">
        <v>3</v>
      </c>
      <c r="D89">
        <v>0</v>
      </c>
      <c r="E89" t="s">
        <v>9</v>
      </c>
      <c r="F89">
        <v>3</v>
      </c>
      <c r="G89">
        <v>3</v>
      </c>
      <c r="H89" t="s">
        <v>10</v>
      </c>
      <c r="I89">
        <v>29</v>
      </c>
      <c r="J89">
        <f t="shared" si="2"/>
        <v>0</v>
      </c>
      <c r="K89">
        <f t="shared" si="3"/>
        <v>29</v>
      </c>
    </row>
    <row r="90" spans="1:11" x14ac:dyDescent="0.25">
      <c r="A90" s="1" t="s">
        <v>111</v>
      </c>
      <c r="B90" t="s">
        <v>31</v>
      </c>
      <c r="C90">
        <v>3</v>
      </c>
      <c r="D90">
        <v>1.3</v>
      </c>
      <c r="E90" t="s">
        <v>9</v>
      </c>
      <c r="F90">
        <v>2</v>
      </c>
      <c r="G90">
        <v>1.2</v>
      </c>
      <c r="H90" t="s">
        <v>11</v>
      </c>
      <c r="I90">
        <v>11</v>
      </c>
      <c r="J90">
        <f t="shared" si="2"/>
        <v>11</v>
      </c>
      <c r="K90">
        <f t="shared" si="3"/>
        <v>0</v>
      </c>
    </row>
    <row r="91" spans="1:11" x14ac:dyDescent="0.25">
      <c r="A91" s="1" t="s">
        <v>18</v>
      </c>
      <c r="B91" t="s">
        <v>17</v>
      </c>
      <c r="C91">
        <v>3</v>
      </c>
      <c r="D91">
        <v>2</v>
      </c>
      <c r="E91" t="s">
        <v>9</v>
      </c>
      <c r="F91" t="s">
        <v>9</v>
      </c>
      <c r="G91">
        <v>-1</v>
      </c>
      <c r="H91" t="s">
        <v>10</v>
      </c>
      <c r="I91">
        <v>1377</v>
      </c>
      <c r="J91">
        <f t="shared" si="2"/>
        <v>0</v>
      </c>
      <c r="K91">
        <f t="shared" si="3"/>
        <v>1377</v>
      </c>
    </row>
    <row r="92" spans="1:11" x14ac:dyDescent="0.25">
      <c r="A92" s="1" t="s">
        <v>112</v>
      </c>
      <c r="B92" t="s">
        <v>31</v>
      </c>
      <c r="C92">
        <v>3</v>
      </c>
      <c r="D92">
        <v>2</v>
      </c>
      <c r="E92" t="s">
        <v>9</v>
      </c>
      <c r="F92">
        <v>5</v>
      </c>
      <c r="G92">
        <v>2</v>
      </c>
      <c r="H92" t="s">
        <v>11</v>
      </c>
      <c r="I92">
        <v>1387</v>
      </c>
      <c r="J92">
        <f t="shared" si="2"/>
        <v>1387</v>
      </c>
      <c r="K92">
        <f t="shared" si="3"/>
        <v>0</v>
      </c>
    </row>
    <row r="93" spans="1:11" x14ac:dyDescent="0.25">
      <c r="A93" s="1" t="s">
        <v>113</v>
      </c>
      <c r="B93" t="s">
        <v>31</v>
      </c>
      <c r="C93">
        <v>3</v>
      </c>
      <c r="D93">
        <v>3</v>
      </c>
      <c r="E93" t="s">
        <v>9</v>
      </c>
      <c r="F93">
        <v>6</v>
      </c>
      <c r="G93">
        <v>1.5</v>
      </c>
      <c r="H93" t="s">
        <v>11</v>
      </c>
      <c r="I93">
        <v>81</v>
      </c>
      <c r="J93">
        <f t="shared" si="2"/>
        <v>81</v>
      </c>
      <c r="K93">
        <f t="shared" si="3"/>
        <v>0</v>
      </c>
    </row>
    <row r="94" spans="1:11" x14ac:dyDescent="0.25">
      <c r="A94" s="1" t="s">
        <v>114</v>
      </c>
      <c r="B94" t="s">
        <v>31</v>
      </c>
      <c r="C94">
        <v>3</v>
      </c>
      <c r="D94">
        <v>2.8</v>
      </c>
      <c r="E94" t="s">
        <v>9</v>
      </c>
      <c r="F94">
        <v>5</v>
      </c>
      <c r="G94">
        <v>1.2</v>
      </c>
      <c r="H94" t="s">
        <v>11</v>
      </c>
      <c r="I94">
        <v>26</v>
      </c>
      <c r="J94">
        <f t="shared" si="2"/>
        <v>26</v>
      </c>
      <c r="K94">
        <f t="shared" si="3"/>
        <v>0</v>
      </c>
    </row>
    <row r="95" spans="1:11" x14ac:dyDescent="0.25">
      <c r="A95" s="1" t="s">
        <v>115</v>
      </c>
      <c r="B95" t="s">
        <v>31</v>
      </c>
      <c r="C95">
        <v>3</v>
      </c>
      <c r="D95">
        <v>3.2</v>
      </c>
      <c r="E95" t="s">
        <v>9</v>
      </c>
      <c r="F95">
        <v>5</v>
      </c>
      <c r="G95">
        <v>0.8</v>
      </c>
      <c r="H95" t="s">
        <v>10</v>
      </c>
      <c r="I95">
        <v>18</v>
      </c>
      <c r="J95">
        <f t="shared" si="2"/>
        <v>0</v>
      </c>
      <c r="K95">
        <f t="shared" si="3"/>
        <v>18</v>
      </c>
    </row>
    <row r="96" spans="1:11" x14ac:dyDescent="0.25">
      <c r="A96" s="1" t="s">
        <v>116</v>
      </c>
      <c r="B96" t="s">
        <v>17</v>
      </c>
      <c r="C96">
        <v>3</v>
      </c>
      <c r="D96">
        <v>2</v>
      </c>
      <c r="E96" t="s">
        <v>9</v>
      </c>
      <c r="F96" t="s">
        <v>9</v>
      </c>
      <c r="G96">
        <v>-1</v>
      </c>
      <c r="H96" t="s">
        <v>10</v>
      </c>
      <c r="I96">
        <v>1</v>
      </c>
      <c r="J96">
        <f t="shared" si="2"/>
        <v>0</v>
      </c>
      <c r="K96">
        <f t="shared" si="3"/>
        <v>1</v>
      </c>
    </row>
    <row r="97" spans="1:11" x14ac:dyDescent="0.25">
      <c r="A97" s="1" t="s">
        <v>117</v>
      </c>
      <c r="B97" t="s">
        <v>31</v>
      </c>
      <c r="C97">
        <v>3</v>
      </c>
      <c r="D97">
        <v>2</v>
      </c>
      <c r="E97" t="s">
        <v>9</v>
      </c>
      <c r="F97">
        <v>5</v>
      </c>
      <c r="G97">
        <v>2</v>
      </c>
      <c r="H97" t="s">
        <v>11</v>
      </c>
      <c r="I97">
        <v>22</v>
      </c>
      <c r="J97">
        <f t="shared" si="2"/>
        <v>22</v>
      </c>
      <c r="K97">
        <f t="shared" si="3"/>
        <v>0</v>
      </c>
    </row>
    <row r="98" spans="1:11" x14ac:dyDescent="0.25">
      <c r="A98" s="1" t="s">
        <v>118</v>
      </c>
      <c r="B98" t="s">
        <v>31</v>
      </c>
      <c r="C98">
        <v>3</v>
      </c>
      <c r="D98">
        <v>2.2999999999999998</v>
      </c>
      <c r="E98" t="s">
        <v>9</v>
      </c>
      <c r="F98">
        <v>5</v>
      </c>
      <c r="G98">
        <v>1.7</v>
      </c>
      <c r="H98" t="s">
        <v>11</v>
      </c>
      <c r="I98">
        <v>11</v>
      </c>
      <c r="J98">
        <f t="shared" si="2"/>
        <v>11</v>
      </c>
      <c r="K98">
        <f t="shared" si="3"/>
        <v>0</v>
      </c>
    </row>
    <row r="99" spans="1:11" x14ac:dyDescent="0.25">
      <c r="A99" s="1" t="s">
        <v>119</v>
      </c>
      <c r="B99" t="s">
        <v>31</v>
      </c>
      <c r="C99">
        <v>3</v>
      </c>
      <c r="D99">
        <v>5.5</v>
      </c>
      <c r="E99" t="s">
        <v>9</v>
      </c>
      <c r="F99">
        <v>6</v>
      </c>
      <c r="G99">
        <v>-1</v>
      </c>
      <c r="H99" t="s">
        <v>10</v>
      </c>
      <c r="I99">
        <v>62</v>
      </c>
      <c r="J99">
        <f t="shared" si="2"/>
        <v>0</v>
      </c>
      <c r="K99">
        <f t="shared" si="3"/>
        <v>62</v>
      </c>
    </row>
    <row r="100" spans="1:11" x14ac:dyDescent="0.25">
      <c r="A100" s="1" t="s">
        <v>120</v>
      </c>
      <c r="B100" t="s">
        <v>31</v>
      </c>
      <c r="C100">
        <v>3</v>
      </c>
      <c r="D100">
        <v>4.2</v>
      </c>
      <c r="E100" t="s">
        <v>9</v>
      </c>
      <c r="F100">
        <v>6</v>
      </c>
      <c r="G100">
        <v>0.3</v>
      </c>
      <c r="H100" t="s">
        <v>10</v>
      </c>
      <c r="I100">
        <v>32</v>
      </c>
      <c r="J100">
        <f t="shared" si="2"/>
        <v>0</v>
      </c>
      <c r="K100">
        <f t="shared" si="3"/>
        <v>32</v>
      </c>
    </row>
    <row r="101" spans="1:11" x14ac:dyDescent="0.25">
      <c r="A101" s="1" t="s">
        <v>121</v>
      </c>
      <c r="B101" t="s">
        <v>31</v>
      </c>
      <c r="C101">
        <v>3</v>
      </c>
      <c r="D101">
        <v>3.5</v>
      </c>
      <c r="E101" t="s">
        <v>9</v>
      </c>
      <c r="F101">
        <v>5</v>
      </c>
      <c r="G101">
        <v>0.5</v>
      </c>
      <c r="H101" t="s">
        <v>10</v>
      </c>
      <c r="I101">
        <v>17</v>
      </c>
      <c r="J101">
        <f t="shared" si="2"/>
        <v>0</v>
      </c>
      <c r="K101">
        <f t="shared" si="3"/>
        <v>17</v>
      </c>
    </row>
    <row r="102" spans="1:11" x14ac:dyDescent="0.25">
      <c r="A102" s="1" t="s">
        <v>122</v>
      </c>
      <c r="B102" t="s">
        <v>31</v>
      </c>
      <c r="C102">
        <v>3</v>
      </c>
      <c r="D102">
        <v>3</v>
      </c>
      <c r="E102" t="s">
        <v>9</v>
      </c>
      <c r="F102">
        <v>6</v>
      </c>
      <c r="G102">
        <v>1.5</v>
      </c>
      <c r="H102" t="s">
        <v>11</v>
      </c>
      <c r="I102">
        <v>48</v>
      </c>
      <c r="J102">
        <f t="shared" si="2"/>
        <v>48</v>
      </c>
      <c r="K102">
        <f t="shared" si="3"/>
        <v>0</v>
      </c>
    </row>
    <row r="103" spans="1:11" x14ac:dyDescent="0.25">
      <c r="A103" s="1" t="s">
        <v>123</v>
      </c>
      <c r="B103" t="s">
        <v>31</v>
      </c>
      <c r="C103">
        <v>3</v>
      </c>
      <c r="D103">
        <v>1.7</v>
      </c>
      <c r="E103" t="s">
        <v>9</v>
      </c>
      <c r="F103">
        <v>2.5</v>
      </c>
      <c r="G103">
        <v>1.05</v>
      </c>
      <c r="H103" t="s">
        <v>11</v>
      </c>
      <c r="I103">
        <v>15</v>
      </c>
      <c r="J103">
        <f t="shared" si="2"/>
        <v>15</v>
      </c>
      <c r="K103">
        <f t="shared" si="3"/>
        <v>0</v>
      </c>
    </row>
    <row r="104" spans="1:11" x14ac:dyDescent="0.25">
      <c r="A104" s="1" t="s">
        <v>124</v>
      </c>
      <c r="B104" t="s">
        <v>31</v>
      </c>
      <c r="C104">
        <v>3</v>
      </c>
      <c r="D104">
        <v>4.2</v>
      </c>
      <c r="E104" t="s">
        <v>9</v>
      </c>
      <c r="F104">
        <v>6</v>
      </c>
      <c r="G104">
        <v>0.3</v>
      </c>
      <c r="H104" t="s">
        <v>10</v>
      </c>
      <c r="I104">
        <v>9</v>
      </c>
      <c r="J104">
        <f t="shared" si="2"/>
        <v>0</v>
      </c>
      <c r="K104">
        <f t="shared" si="3"/>
        <v>9</v>
      </c>
    </row>
    <row r="105" spans="1:11" x14ac:dyDescent="0.25">
      <c r="A105" s="1" t="s">
        <v>125</v>
      </c>
      <c r="B105" t="s">
        <v>31</v>
      </c>
      <c r="C105">
        <v>3</v>
      </c>
      <c r="D105">
        <v>2</v>
      </c>
      <c r="E105" t="s">
        <v>9</v>
      </c>
      <c r="F105">
        <v>5</v>
      </c>
      <c r="G105">
        <v>2</v>
      </c>
      <c r="H105" t="s">
        <v>11</v>
      </c>
      <c r="I105">
        <v>16</v>
      </c>
      <c r="J105">
        <f t="shared" si="2"/>
        <v>16</v>
      </c>
      <c r="K105">
        <f t="shared" si="3"/>
        <v>0</v>
      </c>
    </row>
    <row r="106" spans="1:11" x14ac:dyDescent="0.25">
      <c r="A106" s="1" t="s">
        <v>126</v>
      </c>
      <c r="B106" t="s">
        <v>31</v>
      </c>
      <c r="C106">
        <v>3</v>
      </c>
      <c r="D106">
        <v>3.2</v>
      </c>
      <c r="E106" t="s">
        <v>9</v>
      </c>
      <c r="F106">
        <v>5</v>
      </c>
      <c r="G106">
        <v>0.8</v>
      </c>
      <c r="H106" t="s">
        <v>10</v>
      </c>
      <c r="I106">
        <v>22</v>
      </c>
      <c r="J106">
        <f t="shared" si="2"/>
        <v>0</v>
      </c>
      <c r="K106">
        <f t="shared" si="3"/>
        <v>22</v>
      </c>
    </row>
    <row r="107" spans="1:11" x14ac:dyDescent="0.25">
      <c r="A107" s="1" t="s">
        <v>127</v>
      </c>
      <c r="B107" t="s">
        <v>31</v>
      </c>
      <c r="C107">
        <v>3</v>
      </c>
      <c r="D107">
        <v>3.5</v>
      </c>
      <c r="E107" t="s">
        <v>9</v>
      </c>
      <c r="F107">
        <v>5</v>
      </c>
      <c r="G107">
        <v>0.5</v>
      </c>
      <c r="H107" t="s">
        <v>10</v>
      </c>
      <c r="I107">
        <v>7</v>
      </c>
      <c r="J107">
        <f t="shared" si="2"/>
        <v>0</v>
      </c>
      <c r="K107">
        <f t="shared" si="3"/>
        <v>7</v>
      </c>
    </row>
    <row r="108" spans="1:11" x14ac:dyDescent="0.25">
      <c r="A108" s="1" t="s">
        <v>128</v>
      </c>
      <c r="B108" t="s">
        <v>31</v>
      </c>
      <c r="C108">
        <v>6</v>
      </c>
      <c r="D108">
        <v>7</v>
      </c>
      <c r="E108" t="s">
        <v>9</v>
      </c>
      <c r="F108">
        <v>1</v>
      </c>
      <c r="G108">
        <v>-3.5</v>
      </c>
      <c r="H108" t="s">
        <v>10</v>
      </c>
      <c r="I108">
        <v>23</v>
      </c>
      <c r="J108">
        <f t="shared" si="2"/>
        <v>0</v>
      </c>
      <c r="K108">
        <f t="shared" si="3"/>
        <v>23</v>
      </c>
    </row>
    <row r="109" spans="1:11" x14ac:dyDescent="0.25">
      <c r="A109" s="1" t="s">
        <v>129</v>
      </c>
      <c r="B109" t="s">
        <v>31</v>
      </c>
      <c r="C109">
        <v>6</v>
      </c>
      <c r="D109">
        <v>4.3</v>
      </c>
      <c r="E109" t="s">
        <v>9</v>
      </c>
      <c r="F109">
        <v>3</v>
      </c>
      <c r="G109">
        <v>0.2</v>
      </c>
      <c r="H109" t="s">
        <v>10</v>
      </c>
      <c r="I109">
        <v>17</v>
      </c>
      <c r="J109">
        <f t="shared" si="2"/>
        <v>0</v>
      </c>
      <c r="K109">
        <f t="shared" si="3"/>
        <v>17</v>
      </c>
    </row>
    <row r="110" spans="1:11" x14ac:dyDescent="0.25">
      <c r="A110" s="1" t="s">
        <v>130</v>
      </c>
      <c r="B110" t="s">
        <v>31</v>
      </c>
      <c r="C110">
        <v>6</v>
      </c>
      <c r="D110">
        <v>5.8</v>
      </c>
      <c r="E110" t="s">
        <v>9</v>
      </c>
      <c r="F110">
        <v>1.5</v>
      </c>
      <c r="G110">
        <v>-2.0499999999999998</v>
      </c>
      <c r="H110" t="s">
        <v>10</v>
      </c>
      <c r="I110">
        <v>29</v>
      </c>
      <c r="J110">
        <f t="shared" si="2"/>
        <v>0</v>
      </c>
      <c r="K110">
        <f t="shared" si="3"/>
        <v>29</v>
      </c>
    </row>
    <row r="111" spans="1:11" x14ac:dyDescent="0.25">
      <c r="A111" s="1" t="s">
        <v>132</v>
      </c>
      <c r="B111" t="s">
        <v>31</v>
      </c>
      <c r="C111">
        <v>6</v>
      </c>
      <c r="D111">
        <v>1.3</v>
      </c>
      <c r="E111" t="s">
        <v>9</v>
      </c>
      <c r="F111">
        <v>6</v>
      </c>
      <c r="G111">
        <v>4.7</v>
      </c>
      <c r="H111" t="s">
        <v>11</v>
      </c>
      <c r="I111">
        <v>50</v>
      </c>
      <c r="J111">
        <f t="shared" si="2"/>
        <v>50</v>
      </c>
      <c r="K111">
        <f t="shared" si="3"/>
        <v>0</v>
      </c>
    </row>
    <row r="112" spans="1:11" x14ac:dyDescent="0.25">
      <c r="A112" s="1" t="s">
        <v>131</v>
      </c>
      <c r="B112" t="s">
        <v>31</v>
      </c>
      <c r="C112">
        <v>6</v>
      </c>
      <c r="D112">
        <v>2.1</v>
      </c>
      <c r="E112" t="s">
        <v>9</v>
      </c>
      <c r="F112">
        <v>5.5</v>
      </c>
      <c r="G112">
        <v>3.65</v>
      </c>
      <c r="H112" t="s">
        <v>11</v>
      </c>
      <c r="I112">
        <v>5</v>
      </c>
      <c r="J112">
        <f t="shared" si="2"/>
        <v>5</v>
      </c>
      <c r="K112">
        <f t="shared" si="3"/>
        <v>0</v>
      </c>
    </row>
    <row r="113" spans="1:11" x14ac:dyDescent="0.25">
      <c r="A113" s="1" t="s">
        <v>133</v>
      </c>
      <c r="B113" t="s">
        <v>31</v>
      </c>
      <c r="C113">
        <v>6</v>
      </c>
      <c r="D113">
        <v>3.5</v>
      </c>
      <c r="E113" t="s">
        <v>9</v>
      </c>
      <c r="F113">
        <v>5</v>
      </c>
      <c r="G113">
        <v>2</v>
      </c>
      <c r="H113" t="s">
        <v>11</v>
      </c>
      <c r="I113">
        <v>16</v>
      </c>
      <c r="J113">
        <f t="shared" si="2"/>
        <v>16</v>
      </c>
      <c r="K113">
        <f t="shared" si="3"/>
        <v>0</v>
      </c>
    </row>
    <row r="114" spans="1:11" x14ac:dyDescent="0.25">
      <c r="A114" s="1" t="s">
        <v>134</v>
      </c>
      <c r="B114" t="s">
        <v>31</v>
      </c>
      <c r="C114">
        <v>1.5</v>
      </c>
      <c r="D114">
        <v>5.8</v>
      </c>
      <c r="E114" t="s">
        <v>9</v>
      </c>
      <c r="F114">
        <v>6</v>
      </c>
      <c r="G114">
        <v>-2.0499999999999998</v>
      </c>
      <c r="H114" t="s">
        <v>10</v>
      </c>
      <c r="I114">
        <v>28</v>
      </c>
      <c r="J114">
        <f t="shared" si="2"/>
        <v>0</v>
      </c>
      <c r="K114">
        <f t="shared" si="3"/>
        <v>28</v>
      </c>
    </row>
    <row r="115" spans="1:11" x14ac:dyDescent="0.25">
      <c r="A115" s="1" t="s">
        <v>135</v>
      </c>
      <c r="B115" t="s">
        <v>31</v>
      </c>
      <c r="C115">
        <v>1.5</v>
      </c>
      <c r="D115">
        <v>4.3</v>
      </c>
      <c r="E115" t="s">
        <v>9</v>
      </c>
      <c r="F115">
        <v>5</v>
      </c>
      <c r="G115">
        <v>-1.05</v>
      </c>
      <c r="H115" t="s">
        <v>10</v>
      </c>
      <c r="I115">
        <v>6</v>
      </c>
      <c r="J115">
        <f t="shared" si="2"/>
        <v>0</v>
      </c>
      <c r="K115">
        <f t="shared" si="3"/>
        <v>6</v>
      </c>
    </row>
    <row r="116" spans="1:11" x14ac:dyDescent="0.25">
      <c r="A116" s="1" t="s">
        <v>152</v>
      </c>
      <c r="B116" t="s">
        <v>31</v>
      </c>
      <c r="C116">
        <v>2</v>
      </c>
      <c r="D116">
        <v>4.0999999999999996</v>
      </c>
      <c r="E116" t="s">
        <v>9</v>
      </c>
      <c r="F116">
        <v>5</v>
      </c>
      <c r="G116">
        <v>-0.6</v>
      </c>
      <c r="H116" t="s">
        <v>10</v>
      </c>
      <c r="I116">
        <v>1</v>
      </c>
      <c r="J116">
        <f t="shared" si="2"/>
        <v>0</v>
      </c>
      <c r="K116">
        <f t="shared" si="3"/>
        <v>1</v>
      </c>
    </row>
    <row r="117" spans="1:11" x14ac:dyDescent="0.25">
      <c r="A117" s="1" t="s">
        <v>136</v>
      </c>
      <c r="B117" t="s">
        <v>31</v>
      </c>
      <c r="C117">
        <v>1.5</v>
      </c>
      <c r="D117">
        <v>1.2</v>
      </c>
      <c r="E117" t="s">
        <v>9</v>
      </c>
      <c r="F117">
        <v>1</v>
      </c>
      <c r="G117">
        <v>0.05</v>
      </c>
      <c r="H117" t="s">
        <v>10</v>
      </c>
      <c r="I117">
        <v>10</v>
      </c>
      <c r="J117">
        <f t="shared" si="2"/>
        <v>0</v>
      </c>
      <c r="K117">
        <f t="shared" si="3"/>
        <v>10</v>
      </c>
    </row>
    <row r="118" spans="1:11" x14ac:dyDescent="0.25">
      <c r="A118" s="1" t="s">
        <v>153</v>
      </c>
      <c r="B118" t="s">
        <v>31</v>
      </c>
      <c r="C118">
        <v>2</v>
      </c>
      <c r="D118">
        <v>4.9000000000000004</v>
      </c>
      <c r="E118" t="s">
        <v>9</v>
      </c>
      <c r="F118">
        <v>6</v>
      </c>
      <c r="G118">
        <v>-0.9</v>
      </c>
      <c r="H118" t="s">
        <v>10</v>
      </c>
      <c r="I118">
        <v>5</v>
      </c>
      <c r="J118">
        <f t="shared" si="2"/>
        <v>0</v>
      </c>
      <c r="K118">
        <f t="shared" si="3"/>
        <v>5</v>
      </c>
    </row>
    <row r="119" spans="1:11" x14ac:dyDescent="0.25">
      <c r="A119" s="1" t="s">
        <v>137</v>
      </c>
      <c r="B119" t="s">
        <v>31</v>
      </c>
      <c r="C119">
        <v>1.5</v>
      </c>
      <c r="D119">
        <v>1</v>
      </c>
      <c r="E119" t="s">
        <v>9</v>
      </c>
      <c r="F119">
        <v>2.5</v>
      </c>
      <c r="G119">
        <v>1</v>
      </c>
      <c r="H119" t="s">
        <v>11</v>
      </c>
      <c r="I119">
        <v>5</v>
      </c>
      <c r="J119">
        <f t="shared" si="2"/>
        <v>5</v>
      </c>
      <c r="K119">
        <f t="shared" si="3"/>
        <v>0</v>
      </c>
    </row>
    <row r="120" spans="1:11" x14ac:dyDescent="0.25">
      <c r="A120" s="1" t="s">
        <v>154</v>
      </c>
      <c r="B120" t="s">
        <v>31</v>
      </c>
      <c r="C120">
        <v>2</v>
      </c>
      <c r="D120">
        <v>0.8</v>
      </c>
      <c r="E120" t="s">
        <v>9</v>
      </c>
      <c r="F120">
        <v>2.5</v>
      </c>
      <c r="G120">
        <v>1.45</v>
      </c>
      <c r="H120" t="s">
        <v>11</v>
      </c>
      <c r="I120">
        <v>1</v>
      </c>
      <c r="J120">
        <f t="shared" si="2"/>
        <v>1</v>
      </c>
      <c r="K120">
        <f t="shared" si="3"/>
        <v>0</v>
      </c>
    </row>
    <row r="121" spans="1:11" x14ac:dyDescent="0.25">
      <c r="A121" s="1" t="s">
        <v>155</v>
      </c>
      <c r="B121" t="s">
        <v>17</v>
      </c>
      <c r="C121">
        <v>2</v>
      </c>
      <c r="D121">
        <v>2.6</v>
      </c>
      <c r="E121" t="s">
        <v>9</v>
      </c>
      <c r="F121" t="s">
        <v>9</v>
      </c>
      <c r="G121">
        <v>0.6</v>
      </c>
      <c r="H121" t="s">
        <v>11</v>
      </c>
      <c r="I121">
        <v>1</v>
      </c>
      <c r="J121">
        <f t="shared" si="2"/>
        <v>1</v>
      </c>
      <c r="K121">
        <f t="shared" si="3"/>
        <v>0</v>
      </c>
    </row>
    <row r="122" spans="1:11" x14ac:dyDescent="0.25">
      <c r="A122" s="1" t="s">
        <v>25</v>
      </c>
      <c r="B122" t="s">
        <v>19</v>
      </c>
      <c r="C122">
        <v>2</v>
      </c>
      <c r="D122">
        <v>2.6</v>
      </c>
      <c r="E122">
        <v>4.3</v>
      </c>
      <c r="F122" t="s">
        <v>9</v>
      </c>
      <c r="G122">
        <v>-0.55000000000000004</v>
      </c>
      <c r="H122" t="s">
        <v>10</v>
      </c>
      <c r="I122">
        <v>1</v>
      </c>
      <c r="J122">
        <f t="shared" si="2"/>
        <v>0</v>
      </c>
      <c r="K122">
        <f t="shared" si="3"/>
        <v>1</v>
      </c>
    </row>
    <row r="123" spans="1:11" x14ac:dyDescent="0.25">
      <c r="A123" s="1" t="s">
        <v>156</v>
      </c>
      <c r="B123" t="s">
        <v>31</v>
      </c>
      <c r="C123">
        <v>2</v>
      </c>
      <c r="D123">
        <v>2.6</v>
      </c>
      <c r="E123" t="s">
        <v>9</v>
      </c>
      <c r="F123">
        <v>3</v>
      </c>
      <c r="G123">
        <v>-0.1</v>
      </c>
      <c r="H123" t="s">
        <v>10</v>
      </c>
      <c r="I123">
        <v>5</v>
      </c>
      <c r="J123">
        <f t="shared" si="2"/>
        <v>0</v>
      </c>
      <c r="K123">
        <f t="shared" si="3"/>
        <v>5</v>
      </c>
    </row>
    <row r="124" spans="1:11" x14ac:dyDescent="0.25">
      <c r="A124" s="1" t="s">
        <v>157</v>
      </c>
      <c r="B124" t="s">
        <v>31</v>
      </c>
      <c r="C124">
        <v>2</v>
      </c>
      <c r="D124">
        <v>1.3</v>
      </c>
      <c r="E124" t="s">
        <v>9</v>
      </c>
      <c r="F124">
        <v>3</v>
      </c>
      <c r="G124">
        <v>1.2</v>
      </c>
      <c r="H124" t="s">
        <v>11</v>
      </c>
      <c r="I124">
        <v>20</v>
      </c>
      <c r="J124">
        <f t="shared" si="2"/>
        <v>20</v>
      </c>
      <c r="K124">
        <f t="shared" si="3"/>
        <v>0</v>
      </c>
    </row>
    <row r="125" spans="1:11" x14ac:dyDescent="0.25">
      <c r="A125" s="1" t="s">
        <v>138</v>
      </c>
      <c r="B125" t="s">
        <v>17</v>
      </c>
      <c r="C125">
        <v>1.5</v>
      </c>
      <c r="D125">
        <v>2.7</v>
      </c>
      <c r="E125" t="s">
        <v>9</v>
      </c>
      <c r="F125" t="s">
        <v>9</v>
      </c>
      <c r="G125">
        <v>1.2</v>
      </c>
      <c r="H125" t="s">
        <v>11</v>
      </c>
      <c r="I125">
        <v>3</v>
      </c>
      <c r="J125">
        <f t="shared" si="2"/>
        <v>3</v>
      </c>
      <c r="K125">
        <f t="shared" si="3"/>
        <v>0</v>
      </c>
    </row>
    <row r="126" spans="1:11" x14ac:dyDescent="0.25">
      <c r="A126" s="1" t="s">
        <v>139</v>
      </c>
      <c r="B126" t="s">
        <v>19</v>
      </c>
      <c r="C126">
        <v>1.5</v>
      </c>
      <c r="D126">
        <v>2.7</v>
      </c>
      <c r="E126">
        <v>2.7</v>
      </c>
      <c r="F126" t="s">
        <v>9</v>
      </c>
      <c r="G126">
        <v>0.6</v>
      </c>
      <c r="H126" t="s">
        <v>10</v>
      </c>
      <c r="I126">
        <v>4</v>
      </c>
      <c r="J126">
        <f t="shared" si="2"/>
        <v>0</v>
      </c>
      <c r="K126">
        <f t="shared" si="3"/>
        <v>4</v>
      </c>
    </row>
    <row r="127" spans="1:11" x14ac:dyDescent="0.25">
      <c r="A127" s="1" t="s">
        <v>140</v>
      </c>
      <c r="B127" t="s">
        <v>141</v>
      </c>
      <c r="I127">
        <v>6</v>
      </c>
      <c r="J127">
        <f t="shared" si="2"/>
        <v>0</v>
      </c>
      <c r="K127">
        <f t="shared" si="3"/>
        <v>0</v>
      </c>
    </row>
    <row r="128" spans="1:11" x14ac:dyDescent="0.25">
      <c r="A128" s="1" t="s">
        <v>142</v>
      </c>
      <c r="B128" t="s">
        <v>91</v>
      </c>
      <c r="C128">
        <v>1.5</v>
      </c>
      <c r="D128">
        <v>2.7</v>
      </c>
      <c r="E128">
        <v>2.7</v>
      </c>
      <c r="F128">
        <v>1.5</v>
      </c>
      <c r="G128" t="s">
        <v>9</v>
      </c>
      <c r="H128" t="s">
        <v>10</v>
      </c>
      <c r="I128">
        <v>2</v>
      </c>
      <c r="J128">
        <f t="shared" si="2"/>
        <v>0</v>
      </c>
      <c r="K128">
        <f t="shared" si="3"/>
        <v>2</v>
      </c>
    </row>
    <row r="129" spans="1:11" x14ac:dyDescent="0.25">
      <c r="A129" s="1" t="s">
        <v>143</v>
      </c>
      <c r="B129" t="s">
        <v>31</v>
      </c>
      <c r="C129">
        <v>1.5</v>
      </c>
      <c r="D129">
        <v>2.7</v>
      </c>
      <c r="E129" t="s">
        <v>9</v>
      </c>
      <c r="F129">
        <v>3</v>
      </c>
      <c r="G129">
        <v>-0.45</v>
      </c>
      <c r="H129" t="s">
        <v>10</v>
      </c>
      <c r="I129">
        <v>7</v>
      </c>
      <c r="J129">
        <f t="shared" si="2"/>
        <v>0</v>
      </c>
      <c r="K129">
        <f t="shared" si="3"/>
        <v>7</v>
      </c>
    </row>
    <row r="130" spans="1:11" x14ac:dyDescent="0.25">
      <c r="A130" s="1" t="s">
        <v>144</v>
      </c>
      <c r="B130" t="s">
        <v>31</v>
      </c>
      <c r="C130">
        <v>1.5</v>
      </c>
      <c r="D130">
        <v>5.8</v>
      </c>
      <c r="E130" t="s">
        <v>9</v>
      </c>
      <c r="F130">
        <v>6</v>
      </c>
      <c r="G130">
        <v>-2.0499999999999998</v>
      </c>
      <c r="H130" t="s">
        <v>10</v>
      </c>
      <c r="I130">
        <v>11</v>
      </c>
      <c r="J130">
        <f t="shared" si="2"/>
        <v>0</v>
      </c>
      <c r="K130">
        <f t="shared" si="3"/>
        <v>11</v>
      </c>
    </row>
    <row r="131" spans="1:11" x14ac:dyDescent="0.25">
      <c r="A131" s="1" t="s">
        <v>158</v>
      </c>
      <c r="B131" t="s">
        <v>31</v>
      </c>
      <c r="C131">
        <v>2</v>
      </c>
      <c r="D131">
        <v>5.6</v>
      </c>
      <c r="E131" t="s">
        <v>9</v>
      </c>
      <c r="F131">
        <v>6</v>
      </c>
      <c r="G131">
        <v>-1.6</v>
      </c>
      <c r="H131" t="s">
        <v>10</v>
      </c>
      <c r="I131">
        <v>12</v>
      </c>
      <c r="J131">
        <f t="shared" ref="J131:J194" si="4">IF((H131="Yes"),I131,0)</f>
        <v>0</v>
      </c>
      <c r="K131">
        <f t="shared" ref="K131:K194" si="5">IF((H131="No"),I131,0)</f>
        <v>12</v>
      </c>
    </row>
    <row r="132" spans="1:11" x14ac:dyDescent="0.25">
      <c r="A132" s="1" t="s">
        <v>159</v>
      </c>
      <c r="B132" t="s">
        <v>17</v>
      </c>
      <c r="C132">
        <v>2</v>
      </c>
      <c r="D132">
        <v>3.3</v>
      </c>
      <c r="E132" t="s">
        <v>9</v>
      </c>
      <c r="F132" t="s">
        <v>9</v>
      </c>
      <c r="G132">
        <v>1.3</v>
      </c>
      <c r="H132" t="s">
        <v>11</v>
      </c>
      <c r="I132">
        <v>1</v>
      </c>
      <c r="J132">
        <f t="shared" si="4"/>
        <v>1</v>
      </c>
      <c r="K132">
        <f t="shared" si="5"/>
        <v>0</v>
      </c>
    </row>
    <row r="133" spans="1:11" x14ac:dyDescent="0.25">
      <c r="A133" s="1" t="s">
        <v>145</v>
      </c>
      <c r="B133" t="s">
        <v>31</v>
      </c>
      <c r="C133">
        <v>1.5</v>
      </c>
      <c r="D133">
        <v>3.5</v>
      </c>
      <c r="E133" t="s">
        <v>9</v>
      </c>
      <c r="F133">
        <v>5</v>
      </c>
      <c r="G133">
        <v>-0.25</v>
      </c>
      <c r="H133" t="s">
        <v>10</v>
      </c>
      <c r="I133">
        <v>1</v>
      </c>
      <c r="J133">
        <f t="shared" si="4"/>
        <v>0</v>
      </c>
      <c r="K133">
        <f t="shared" si="5"/>
        <v>1</v>
      </c>
    </row>
    <row r="134" spans="1:11" x14ac:dyDescent="0.25">
      <c r="A134" s="1" t="s">
        <v>146</v>
      </c>
      <c r="B134" t="s">
        <v>31</v>
      </c>
      <c r="C134">
        <v>1.5</v>
      </c>
      <c r="D134">
        <v>3.8</v>
      </c>
      <c r="E134" t="s">
        <v>9</v>
      </c>
      <c r="F134">
        <v>5</v>
      </c>
      <c r="G134">
        <v>-0.55000000000000004</v>
      </c>
      <c r="H134" t="s">
        <v>10</v>
      </c>
      <c r="I134">
        <v>32</v>
      </c>
      <c r="J134">
        <f t="shared" si="4"/>
        <v>0</v>
      </c>
      <c r="K134">
        <f t="shared" si="5"/>
        <v>32</v>
      </c>
    </row>
    <row r="135" spans="1:11" x14ac:dyDescent="0.25">
      <c r="A135" s="1" t="s">
        <v>148</v>
      </c>
      <c r="B135" t="s">
        <v>31</v>
      </c>
      <c r="C135">
        <v>1.5</v>
      </c>
      <c r="D135">
        <v>4.5</v>
      </c>
      <c r="E135" t="s">
        <v>9</v>
      </c>
      <c r="F135">
        <v>6</v>
      </c>
      <c r="G135">
        <v>-0.75</v>
      </c>
      <c r="H135" t="s">
        <v>10</v>
      </c>
      <c r="I135">
        <v>51</v>
      </c>
      <c r="J135">
        <f t="shared" si="4"/>
        <v>0</v>
      </c>
      <c r="K135">
        <f t="shared" si="5"/>
        <v>51</v>
      </c>
    </row>
    <row r="136" spans="1:11" x14ac:dyDescent="0.25">
      <c r="A136" s="1" t="s">
        <v>147</v>
      </c>
      <c r="B136" t="s">
        <v>31</v>
      </c>
      <c r="C136">
        <v>1.5</v>
      </c>
      <c r="D136">
        <v>4.3</v>
      </c>
      <c r="E136" t="s">
        <v>9</v>
      </c>
      <c r="F136">
        <v>5.5</v>
      </c>
      <c r="G136">
        <v>-0.8</v>
      </c>
      <c r="H136" t="s">
        <v>10</v>
      </c>
      <c r="I136">
        <v>10</v>
      </c>
      <c r="J136">
        <f t="shared" si="4"/>
        <v>0</v>
      </c>
      <c r="K136">
        <f t="shared" si="5"/>
        <v>10</v>
      </c>
    </row>
    <row r="137" spans="1:11" x14ac:dyDescent="0.25">
      <c r="A137" s="1" t="s">
        <v>160</v>
      </c>
      <c r="B137" t="s">
        <v>31</v>
      </c>
      <c r="C137">
        <v>2</v>
      </c>
      <c r="D137">
        <v>3.5</v>
      </c>
      <c r="E137" t="s">
        <v>9</v>
      </c>
      <c r="F137">
        <v>5.5</v>
      </c>
      <c r="G137">
        <v>0.25</v>
      </c>
      <c r="H137" t="s">
        <v>10</v>
      </c>
      <c r="I137">
        <v>46</v>
      </c>
      <c r="J137">
        <f t="shared" si="4"/>
        <v>0</v>
      </c>
      <c r="K137">
        <f t="shared" si="5"/>
        <v>46</v>
      </c>
    </row>
    <row r="138" spans="1:11" x14ac:dyDescent="0.25">
      <c r="A138" s="1" t="s">
        <v>149</v>
      </c>
      <c r="B138" t="s">
        <v>31</v>
      </c>
      <c r="C138">
        <v>1.5</v>
      </c>
      <c r="D138">
        <v>4.3</v>
      </c>
      <c r="E138" t="s">
        <v>9</v>
      </c>
      <c r="F138">
        <v>5</v>
      </c>
      <c r="G138">
        <v>-1.05</v>
      </c>
      <c r="H138" t="s">
        <v>10</v>
      </c>
      <c r="I138">
        <v>2</v>
      </c>
      <c r="J138">
        <f t="shared" si="4"/>
        <v>0</v>
      </c>
      <c r="K138">
        <f t="shared" si="5"/>
        <v>2</v>
      </c>
    </row>
    <row r="139" spans="1:11" x14ac:dyDescent="0.25">
      <c r="A139" s="1" t="s">
        <v>161</v>
      </c>
      <c r="B139" t="s">
        <v>31</v>
      </c>
      <c r="C139">
        <v>2</v>
      </c>
      <c r="D139">
        <v>4.0999999999999996</v>
      </c>
      <c r="E139" t="s">
        <v>9</v>
      </c>
      <c r="F139">
        <v>5</v>
      </c>
      <c r="G139">
        <v>-0.6</v>
      </c>
      <c r="H139" t="s">
        <v>10</v>
      </c>
      <c r="I139">
        <v>8</v>
      </c>
      <c r="J139">
        <f t="shared" si="4"/>
        <v>0</v>
      </c>
      <c r="K139">
        <f t="shared" si="5"/>
        <v>8</v>
      </c>
    </row>
    <row r="140" spans="1:11" x14ac:dyDescent="0.25">
      <c r="A140" s="1" t="s">
        <v>150</v>
      </c>
      <c r="B140" t="s">
        <v>31</v>
      </c>
      <c r="C140">
        <v>1.5</v>
      </c>
      <c r="D140">
        <v>0.55000000000000004</v>
      </c>
      <c r="E140" t="s">
        <v>9</v>
      </c>
      <c r="F140">
        <v>1</v>
      </c>
      <c r="G140">
        <v>0.7</v>
      </c>
      <c r="H140" t="s">
        <v>11</v>
      </c>
      <c r="I140">
        <v>20</v>
      </c>
      <c r="J140">
        <f t="shared" si="4"/>
        <v>20</v>
      </c>
      <c r="K140">
        <f t="shared" si="5"/>
        <v>0</v>
      </c>
    </row>
    <row r="141" spans="1:11" x14ac:dyDescent="0.25">
      <c r="A141" s="1" t="s">
        <v>151</v>
      </c>
      <c r="B141" t="s">
        <v>31</v>
      </c>
      <c r="C141">
        <v>1.5</v>
      </c>
      <c r="D141">
        <v>4.7</v>
      </c>
      <c r="E141" t="s">
        <v>9</v>
      </c>
      <c r="F141">
        <v>5</v>
      </c>
      <c r="G141">
        <v>-1.45</v>
      </c>
      <c r="H141" t="s">
        <v>10</v>
      </c>
      <c r="I141">
        <v>6</v>
      </c>
      <c r="J141">
        <f t="shared" si="4"/>
        <v>0</v>
      </c>
      <c r="K141">
        <f t="shared" si="5"/>
        <v>6</v>
      </c>
    </row>
    <row r="142" spans="1:11" x14ac:dyDescent="0.25">
      <c r="A142" s="1" t="s">
        <v>162</v>
      </c>
      <c r="B142" t="s">
        <v>31</v>
      </c>
      <c r="C142">
        <v>2</v>
      </c>
      <c r="D142">
        <v>3.6</v>
      </c>
      <c r="E142" t="s">
        <v>9</v>
      </c>
      <c r="F142">
        <v>5</v>
      </c>
      <c r="G142">
        <v>-0.1</v>
      </c>
      <c r="H142" t="s">
        <v>10</v>
      </c>
      <c r="I142">
        <v>14</v>
      </c>
      <c r="J142">
        <f t="shared" si="4"/>
        <v>0</v>
      </c>
      <c r="K142">
        <f t="shared" si="5"/>
        <v>14</v>
      </c>
    </row>
    <row r="143" spans="1:11" x14ac:dyDescent="0.25">
      <c r="A143" s="1" t="s">
        <v>163</v>
      </c>
      <c r="B143" t="s">
        <v>31</v>
      </c>
      <c r="C143">
        <v>5</v>
      </c>
      <c r="D143">
        <v>1</v>
      </c>
      <c r="E143" t="s">
        <v>9</v>
      </c>
      <c r="F143">
        <v>6</v>
      </c>
      <c r="G143">
        <v>4.5</v>
      </c>
      <c r="H143" t="s">
        <v>11</v>
      </c>
      <c r="I143">
        <v>18</v>
      </c>
      <c r="J143">
        <f t="shared" si="4"/>
        <v>18</v>
      </c>
      <c r="K143">
        <f t="shared" si="5"/>
        <v>0</v>
      </c>
    </row>
    <row r="144" spans="1:11" x14ac:dyDescent="0.25">
      <c r="A144" s="1" t="s">
        <v>164</v>
      </c>
      <c r="B144" t="s">
        <v>31</v>
      </c>
      <c r="C144">
        <v>5</v>
      </c>
      <c r="D144">
        <v>4.7</v>
      </c>
      <c r="E144" t="s">
        <v>9</v>
      </c>
      <c r="F144">
        <v>1</v>
      </c>
      <c r="G144">
        <v>-1.7</v>
      </c>
      <c r="H144" t="s">
        <v>10</v>
      </c>
      <c r="I144">
        <v>24</v>
      </c>
      <c r="J144">
        <f t="shared" si="4"/>
        <v>0</v>
      </c>
      <c r="K144">
        <f t="shared" si="5"/>
        <v>24</v>
      </c>
    </row>
    <row r="145" spans="1:11" x14ac:dyDescent="0.25">
      <c r="A145" s="1" t="s">
        <v>172</v>
      </c>
      <c r="B145" t="s">
        <v>31</v>
      </c>
      <c r="C145">
        <v>5</v>
      </c>
      <c r="D145">
        <v>4.4000000000000004</v>
      </c>
      <c r="E145" t="s">
        <v>9</v>
      </c>
      <c r="F145">
        <v>1</v>
      </c>
      <c r="G145">
        <v>-1.4</v>
      </c>
      <c r="H145" t="s">
        <v>10</v>
      </c>
      <c r="I145">
        <v>93</v>
      </c>
      <c r="J145">
        <f t="shared" si="4"/>
        <v>0</v>
      </c>
      <c r="K145">
        <f t="shared" si="5"/>
        <v>93</v>
      </c>
    </row>
    <row r="146" spans="1:11" x14ac:dyDescent="0.25">
      <c r="A146" s="1" t="s">
        <v>165</v>
      </c>
      <c r="B146" t="s">
        <v>31</v>
      </c>
      <c r="C146">
        <v>5</v>
      </c>
      <c r="D146">
        <v>2.2000000000000002</v>
      </c>
      <c r="E146" t="s">
        <v>9</v>
      </c>
      <c r="F146">
        <v>6</v>
      </c>
      <c r="G146">
        <v>3.3</v>
      </c>
      <c r="H146" t="s">
        <v>11</v>
      </c>
      <c r="I146">
        <v>42</v>
      </c>
      <c r="J146">
        <f t="shared" si="4"/>
        <v>42</v>
      </c>
      <c r="K146">
        <f t="shared" si="5"/>
        <v>0</v>
      </c>
    </row>
    <row r="147" spans="1:11" x14ac:dyDescent="0.25">
      <c r="A147" s="1" t="s">
        <v>166</v>
      </c>
      <c r="B147" t="s">
        <v>31</v>
      </c>
      <c r="C147">
        <v>5</v>
      </c>
      <c r="D147">
        <v>3.3</v>
      </c>
      <c r="E147" t="s">
        <v>9</v>
      </c>
      <c r="F147">
        <v>3</v>
      </c>
      <c r="G147">
        <v>0.7</v>
      </c>
      <c r="H147" t="s">
        <v>10</v>
      </c>
      <c r="I147">
        <v>46</v>
      </c>
      <c r="J147">
        <f t="shared" si="4"/>
        <v>0</v>
      </c>
      <c r="K147">
        <f t="shared" si="5"/>
        <v>46</v>
      </c>
    </row>
    <row r="148" spans="1:11" x14ac:dyDescent="0.25">
      <c r="A148" s="1" t="s">
        <v>173</v>
      </c>
      <c r="B148" t="s">
        <v>31</v>
      </c>
      <c r="C148">
        <v>5</v>
      </c>
      <c r="D148">
        <v>2.6</v>
      </c>
      <c r="E148" t="s">
        <v>9</v>
      </c>
      <c r="F148">
        <v>6</v>
      </c>
      <c r="G148">
        <v>2.9</v>
      </c>
      <c r="H148" t="s">
        <v>11</v>
      </c>
      <c r="I148">
        <v>53</v>
      </c>
      <c r="J148">
        <f t="shared" si="4"/>
        <v>53</v>
      </c>
      <c r="K148">
        <f t="shared" si="5"/>
        <v>0</v>
      </c>
    </row>
    <row r="149" spans="1:11" x14ac:dyDescent="0.25">
      <c r="A149" s="1" t="s">
        <v>167</v>
      </c>
      <c r="B149" t="s">
        <v>31</v>
      </c>
      <c r="C149">
        <v>5</v>
      </c>
      <c r="D149">
        <v>3.5</v>
      </c>
      <c r="E149" t="s">
        <v>9</v>
      </c>
      <c r="F149">
        <v>1.5</v>
      </c>
      <c r="G149">
        <v>-0.25</v>
      </c>
      <c r="H149" t="s">
        <v>10</v>
      </c>
      <c r="I149">
        <v>49</v>
      </c>
      <c r="J149">
        <f t="shared" si="4"/>
        <v>0</v>
      </c>
      <c r="K149">
        <f t="shared" si="5"/>
        <v>49</v>
      </c>
    </row>
    <row r="150" spans="1:11" x14ac:dyDescent="0.25">
      <c r="A150" s="1" t="s">
        <v>26</v>
      </c>
      <c r="B150" t="s">
        <v>17</v>
      </c>
      <c r="C150">
        <v>5</v>
      </c>
      <c r="D150">
        <v>1.3</v>
      </c>
      <c r="E150" t="s">
        <v>9</v>
      </c>
      <c r="F150" t="s">
        <v>9</v>
      </c>
      <c r="G150">
        <v>-3.7</v>
      </c>
      <c r="H150" t="s">
        <v>10</v>
      </c>
      <c r="I150">
        <v>35</v>
      </c>
      <c r="J150">
        <f t="shared" si="4"/>
        <v>0</v>
      </c>
      <c r="K150">
        <f t="shared" si="5"/>
        <v>35</v>
      </c>
    </row>
    <row r="151" spans="1:11" x14ac:dyDescent="0.25">
      <c r="A151" s="1" t="s">
        <v>174</v>
      </c>
      <c r="B151" t="s">
        <v>91</v>
      </c>
      <c r="C151">
        <v>5</v>
      </c>
      <c r="D151">
        <v>1.3</v>
      </c>
      <c r="E151">
        <v>1.3</v>
      </c>
      <c r="F151">
        <v>5</v>
      </c>
      <c r="G151" t="s">
        <v>9</v>
      </c>
      <c r="H151" t="s">
        <v>11</v>
      </c>
      <c r="I151">
        <v>5</v>
      </c>
      <c r="J151">
        <f t="shared" si="4"/>
        <v>5</v>
      </c>
      <c r="K151">
        <f t="shared" si="5"/>
        <v>0</v>
      </c>
    </row>
    <row r="152" spans="1:11" x14ac:dyDescent="0.25">
      <c r="A152" s="1" t="s">
        <v>168</v>
      </c>
      <c r="B152" t="s">
        <v>31</v>
      </c>
      <c r="C152">
        <v>5</v>
      </c>
      <c r="D152">
        <v>0.8</v>
      </c>
      <c r="E152" t="s">
        <v>9</v>
      </c>
      <c r="F152">
        <v>5.5</v>
      </c>
      <c r="G152">
        <v>4.45</v>
      </c>
      <c r="H152" t="s">
        <v>11</v>
      </c>
      <c r="I152">
        <v>5</v>
      </c>
      <c r="J152">
        <f t="shared" si="4"/>
        <v>5</v>
      </c>
      <c r="K152">
        <f t="shared" si="5"/>
        <v>0</v>
      </c>
    </row>
    <row r="153" spans="1:11" x14ac:dyDescent="0.25">
      <c r="A153" s="1" t="s">
        <v>176</v>
      </c>
      <c r="B153" t="s">
        <v>31</v>
      </c>
      <c r="C153">
        <v>5</v>
      </c>
      <c r="D153">
        <v>1.3</v>
      </c>
      <c r="E153" t="s">
        <v>9</v>
      </c>
      <c r="F153">
        <v>6</v>
      </c>
      <c r="G153">
        <v>4.2</v>
      </c>
      <c r="H153" t="s">
        <v>11</v>
      </c>
      <c r="I153">
        <v>57</v>
      </c>
      <c r="J153">
        <f t="shared" si="4"/>
        <v>57</v>
      </c>
      <c r="K153">
        <f t="shared" si="5"/>
        <v>0</v>
      </c>
    </row>
    <row r="154" spans="1:11" x14ac:dyDescent="0.25">
      <c r="A154" s="1" t="s">
        <v>175</v>
      </c>
      <c r="B154" t="s">
        <v>31</v>
      </c>
      <c r="C154">
        <v>5</v>
      </c>
      <c r="D154">
        <v>0.5</v>
      </c>
      <c r="E154" t="s">
        <v>9</v>
      </c>
      <c r="F154">
        <v>5.5</v>
      </c>
      <c r="G154">
        <v>4.75</v>
      </c>
      <c r="H154" t="s">
        <v>11</v>
      </c>
      <c r="I154">
        <v>10</v>
      </c>
      <c r="J154">
        <f t="shared" si="4"/>
        <v>10</v>
      </c>
      <c r="K154">
        <f t="shared" si="5"/>
        <v>0</v>
      </c>
    </row>
    <row r="155" spans="1:11" x14ac:dyDescent="0.25">
      <c r="A155" s="1" t="s">
        <v>177</v>
      </c>
      <c r="B155" t="s">
        <v>31</v>
      </c>
      <c r="C155">
        <v>5</v>
      </c>
      <c r="D155">
        <v>1.1000000000000001</v>
      </c>
      <c r="E155" t="s">
        <v>9</v>
      </c>
      <c r="F155">
        <v>5</v>
      </c>
      <c r="G155">
        <v>3.9</v>
      </c>
      <c r="H155" t="s">
        <v>11</v>
      </c>
      <c r="I155">
        <v>16</v>
      </c>
      <c r="J155">
        <f t="shared" si="4"/>
        <v>16</v>
      </c>
      <c r="K155">
        <f t="shared" si="5"/>
        <v>0</v>
      </c>
    </row>
    <row r="156" spans="1:11" x14ac:dyDescent="0.25">
      <c r="A156" s="1" t="s">
        <v>169</v>
      </c>
      <c r="B156" t="s">
        <v>31</v>
      </c>
      <c r="C156">
        <v>5</v>
      </c>
      <c r="D156">
        <v>1.2</v>
      </c>
      <c r="E156" t="s">
        <v>9</v>
      </c>
      <c r="F156">
        <v>5</v>
      </c>
      <c r="G156">
        <v>3.8</v>
      </c>
      <c r="H156" t="s">
        <v>11</v>
      </c>
      <c r="I156">
        <v>21</v>
      </c>
      <c r="J156">
        <f t="shared" si="4"/>
        <v>21</v>
      </c>
      <c r="K156">
        <f t="shared" si="5"/>
        <v>0</v>
      </c>
    </row>
    <row r="157" spans="1:11" x14ac:dyDescent="0.25">
      <c r="A157" s="1" t="s">
        <v>170</v>
      </c>
      <c r="B157" t="s">
        <v>31</v>
      </c>
      <c r="C157">
        <v>5</v>
      </c>
      <c r="D157">
        <v>0</v>
      </c>
      <c r="E157" t="s">
        <v>9</v>
      </c>
      <c r="F157">
        <v>5</v>
      </c>
      <c r="G157">
        <v>5</v>
      </c>
      <c r="H157" t="s">
        <v>10</v>
      </c>
      <c r="I157">
        <v>11</v>
      </c>
      <c r="J157">
        <f t="shared" si="4"/>
        <v>0</v>
      </c>
      <c r="K157">
        <f t="shared" si="5"/>
        <v>11</v>
      </c>
    </row>
    <row r="158" spans="1:11" x14ac:dyDescent="0.25">
      <c r="A158" s="1" t="s">
        <v>171</v>
      </c>
      <c r="B158" t="s">
        <v>31</v>
      </c>
      <c r="C158">
        <v>5</v>
      </c>
      <c r="D158">
        <v>0.3</v>
      </c>
      <c r="E158" t="s">
        <v>9</v>
      </c>
      <c r="F158">
        <v>5</v>
      </c>
      <c r="G158">
        <v>4.7</v>
      </c>
      <c r="H158" t="s">
        <v>11</v>
      </c>
      <c r="I158">
        <v>6</v>
      </c>
      <c r="J158">
        <f t="shared" si="4"/>
        <v>6</v>
      </c>
      <c r="K158">
        <f t="shared" si="5"/>
        <v>0</v>
      </c>
    </row>
    <row r="159" spans="1:11" x14ac:dyDescent="0.25">
      <c r="A159" s="1" t="s">
        <v>178</v>
      </c>
      <c r="B159" t="s">
        <v>31</v>
      </c>
      <c r="C159">
        <v>6</v>
      </c>
      <c r="D159">
        <v>1.3</v>
      </c>
      <c r="E159" t="s">
        <v>9</v>
      </c>
      <c r="F159">
        <v>6</v>
      </c>
      <c r="G159">
        <v>4.7</v>
      </c>
      <c r="H159" t="s">
        <v>11</v>
      </c>
      <c r="I159">
        <v>6</v>
      </c>
      <c r="J159">
        <f t="shared" si="4"/>
        <v>6</v>
      </c>
      <c r="K159">
        <f t="shared" si="5"/>
        <v>0</v>
      </c>
    </row>
    <row r="160" spans="1:11" x14ac:dyDescent="0.25">
      <c r="A160" s="1" t="s">
        <v>179</v>
      </c>
      <c r="B160" t="s">
        <v>31</v>
      </c>
      <c r="C160">
        <v>6</v>
      </c>
      <c r="D160">
        <v>0</v>
      </c>
      <c r="E160" t="s">
        <v>9</v>
      </c>
      <c r="F160">
        <v>6</v>
      </c>
      <c r="G160">
        <v>6</v>
      </c>
      <c r="H160" t="s">
        <v>10</v>
      </c>
      <c r="I160">
        <v>1</v>
      </c>
      <c r="J160">
        <f t="shared" si="4"/>
        <v>0</v>
      </c>
      <c r="K160">
        <f t="shared" si="5"/>
        <v>1</v>
      </c>
    </row>
    <row r="161" spans="1:11" x14ac:dyDescent="0.25">
      <c r="A161" s="1" t="s">
        <v>180</v>
      </c>
      <c r="B161" t="s">
        <v>31</v>
      </c>
      <c r="C161">
        <v>6</v>
      </c>
      <c r="D161">
        <v>0.8</v>
      </c>
      <c r="E161" t="s">
        <v>9</v>
      </c>
      <c r="F161">
        <v>5.5</v>
      </c>
      <c r="G161">
        <v>4.95</v>
      </c>
      <c r="H161" t="s">
        <v>11</v>
      </c>
      <c r="I161">
        <v>12</v>
      </c>
      <c r="J161">
        <f t="shared" si="4"/>
        <v>12</v>
      </c>
      <c r="K161">
        <f t="shared" si="5"/>
        <v>0</v>
      </c>
    </row>
    <row r="162" spans="1:11" x14ac:dyDescent="0.25">
      <c r="A162" s="1" t="s">
        <v>181</v>
      </c>
      <c r="B162" t="s">
        <v>31</v>
      </c>
      <c r="C162">
        <v>6</v>
      </c>
      <c r="D162">
        <v>3.7</v>
      </c>
      <c r="E162" t="s">
        <v>9</v>
      </c>
      <c r="F162">
        <v>5</v>
      </c>
      <c r="G162">
        <v>1.8</v>
      </c>
      <c r="H162" t="s">
        <v>11</v>
      </c>
      <c r="I162">
        <v>6</v>
      </c>
      <c r="J162">
        <f t="shared" si="4"/>
        <v>6</v>
      </c>
      <c r="K162">
        <f t="shared" si="5"/>
        <v>0</v>
      </c>
    </row>
    <row r="163" spans="1:11" x14ac:dyDescent="0.25">
      <c r="A163" s="1" t="s">
        <v>184</v>
      </c>
      <c r="B163" t="s">
        <v>31</v>
      </c>
      <c r="C163">
        <v>5.5</v>
      </c>
      <c r="D163">
        <v>4.0999999999999996</v>
      </c>
      <c r="E163" t="s">
        <v>9</v>
      </c>
      <c r="F163">
        <v>3</v>
      </c>
      <c r="G163">
        <v>0.15</v>
      </c>
      <c r="H163" t="s">
        <v>10</v>
      </c>
      <c r="I163">
        <v>12</v>
      </c>
      <c r="J163">
        <f t="shared" si="4"/>
        <v>0</v>
      </c>
      <c r="K163">
        <f t="shared" si="5"/>
        <v>12</v>
      </c>
    </row>
    <row r="164" spans="1:11" x14ac:dyDescent="0.25">
      <c r="A164" s="1" t="s">
        <v>182</v>
      </c>
      <c r="B164" t="s">
        <v>31</v>
      </c>
      <c r="C164">
        <v>6</v>
      </c>
      <c r="D164">
        <v>1.3</v>
      </c>
      <c r="E164" t="s">
        <v>9</v>
      </c>
      <c r="F164">
        <v>6</v>
      </c>
      <c r="G164">
        <v>4.7</v>
      </c>
      <c r="H164" t="s">
        <v>11</v>
      </c>
      <c r="I164">
        <v>11</v>
      </c>
      <c r="J164">
        <f t="shared" si="4"/>
        <v>11</v>
      </c>
      <c r="K164">
        <f t="shared" si="5"/>
        <v>0</v>
      </c>
    </row>
    <row r="165" spans="1:11" x14ac:dyDescent="0.25">
      <c r="A165" s="1" t="s">
        <v>183</v>
      </c>
      <c r="B165" t="s">
        <v>31</v>
      </c>
      <c r="C165">
        <v>6</v>
      </c>
      <c r="D165">
        <v>4.3</v>
      </c>
      <c r="E165" t="s">
        <v>9</v>
      </c>
      <c r="F165">
        <v>2</v>
      </c>
      <c r="G165">
        <v>-0.3</v>
      </c>
      <c r="H165" t="s">
        <v>10</v>
      </c>
      <c r="I165">
        <v>16</v>
      </c>
      <c r="J165">
        <f t="shared" si="4"/>
        <v>0</v>
      </c>
      <c r="K165">
        <f t="shared" si="5"/>
        <v>16</v>
      </c>
    </row>
    <row r="166" spans="1:11" x14ac:dyDescent="0.25">
      <c r="A166" s="1" t="s">
        <v>185</v>
      </c>
      <c r="B166" t="s">
        <v>17</v>
      </c>
      <c r="C166">
        <v>5.5</v>
      </c>
      <c r="D166">
        <v>0.8</v>
      </c>
      <c r="E166" t="s">
        <v>9</v>
      </c>
      <c r="F166" t="s">
        <v>9</v>
      </c>
      <c r="G166">
        <v>-4.7</v>
      </c>
      <c r="H166" t="s">
        <v>10</v>
      </c>
      <c r="I166">
        <v>1</v>
      </c>
      <c r="J166">
        <f t="shared" si="4"/>
        <v>0</v>
      </c>
      <c r="K166">
        <f t="shared" si="5"/>
        <v>1</v>
      </c>
    </row>
    <row r="167" spans="1:11" x14ac:dyDescent="0.25">
      <c r="A167" s="1" t="s">
        <v>186</v>
      </c>
      <c r="B167" t="s">
        <v>31</v>
      </c>
      <c r="C167">
        <v>6</v>
      </c>
      <c r="D167">
        <v>5.05</v>
      </c>
      <c r="E167" t="s">
        <v>9</v>
      </c>
      <c r="F167">
        <v>1</v>
      </c>
      <c r="G167">
        <v>-1.55</v>
      </c>
      <c r="H167" t="s">
        <v>10</v>
      </c>
      <c r="I167">
        <v>23</v>
      </c>
      <c r="J167">
        <f t="shared" si="4"/>
        <v>0</v>
      </c>
      <c r="K167">
        <f t="shared" si="5"/>
        <v>23</v>
      </c>
    </row>
    <row r="168" spans="1:11" x14ac:dyDescent="0.25">
      <c r="A168" s="1" t="s">
        <v>187</v>
      </c>
      <c r="B168" t="s">
        <v>31</v>
      </c>
      <c r="C168">
        <v>5</v>
      </c>
      <c r="D168">
        <v>1.5</v>
      </c>
      <c r="E168" t="s">
        <v>9</v>
      </c>
      <c r="F168">
        <v>6</v>
      </c>
      <c r="G168">
        <v>4</v>
      </c>
      <c r="H168" t="s">
        <v>11</v>
      </c>
      <c r="I168">
        <v>6</v>
      </c>
      <c r="J168">
        <f t="shared" si="4"/>
        <v>6</v>
      </c>
      <c r="K168">
        <f t="shared" si="5"/>
        <v>0</v>
      </c>
    </row>
    <row r="169" spans="1:11" x14ac:dyDescent="0.25">
      <c r="A169" s="1" t="s">
        <v>188</v>
      </c>
      <c r="B169" t="s">
        <v>31</v>
      </c>
      <c r="C169">
        <v>5</v>
      </c>
      <c r="D169">
        <v>5.5</v>
      </c>
      <c r="E169" t="s">
        <v>9</v>
      </c>
      <c r="F169">
        <v>1</v>
      </c>
      <c r="G169">
        <v>-2.5</v>
      </c>
      <c r="H169" t="s">
        <v>10</v>
      </c>
      <c r="I169">
        <v>11</v>
      </c>
      <c r="J169">
        <f t="shared" si="4"/>
        <v>0</v>
      </c>
      <c r="K169">
        <f t="shared" si="5"/>
        <v>11</v>
      </c>
    </row>
    <row r="170" spans="1:11" x14ac:dyDescent="0.25">
      <c r="A170" s="1" t="s">
        <v>189</v>
      </c>
      <c r="B170" t="s">
        <v>91</v>
      </c>
      <c r="C170">
        <v>5</v>
      </c>
      <c r="D170">
        <v>3</v>
      </c>
      <c r="E170">
        <v>4.7</v>
      </c>
      <c r="F170">
        <v>2.5</v>
      </c>
      <c r="G170" t="s">
        <v>9</v>
      </c>
      <c r="H170" t="s">
        <v>10</v>
      </c>
      <c r="I170">
        <v>5</v>
      </c>
      <c r="J170">
        <f t="shared" si="4"/>
        <v>0</v>
      </c>
      <c r="K170">
        <f t="shared" si="5"/>
        <v>5</v>
      </c>
    </row>
    <row r="171" spans="1:11" x14ac:dyDescent="0.25">
      <c r="A171" s="1" t="s">
        <v>190</v>
      </c>
      <c r="B171" t="s">
        <v>31</v>
      </c>
      <c r="C171">
        <v>5</v>
      </c>
      <c r="D171">
        <v>3.3</v>
      </c>
      <c r="E171" t="s">
        <v>9</v>
      </c>
      <c r="F171">
        <v>2.5</v>
      </c>
      <c r="G171">
        <v>0.45</v>
      </c>
      <c r="H171" t="s">
        <v>10</v>
      </c>
      <c r="I171">
        <v>37</v>
      </c>
      <c r="J171">
        <f t="shared" si="4"/>
        <v>0</v>
      </c>
      <c r="K171">
        <f t="shared" si="5"/>
        <v>37</v>
      </c>
    </row>
    <row r="172" spans="1:11" x14ac:dyDescent="0.25">
      <c r="A172" s="1" t="s">
        <v>191</v>
      </c>
      <c r="B172" t="s">
        <v>31</v>
      </c>
      <c r="C172">
        <v>5</v>
      </c>
      <c r="D172">
        <v>2.5</v>
      </c>
      <c r="E172" t="s">
        <v>9</v>
      </c>
      <c r="F172">
        <v>3</v>
      </c>
      <c r="G172">
        <v>1.5</v>
      </c>
      <c r="H172" t="s">
        <v>11</v>
      </c>
      <c r="I172">
        <v>10</v>
      </c>
      <c r="J172">
        <f t="shared" si="4"/>
        <v>10</v>
      </c>
      <c r="K172">
        <f t="shared" si="5"/>
        <v>0</v>
      </c>
    </row>
    <row r="173" spans="1:11" x14ac:dyDescent="0.25">
      <c r="A173" s="1" t="s">
        <v>192</v>
      </c>
      <c r="B173" t="s">
        <v>31</v>
      </c>
      <c r="C173">
        <v>5</v>
      </c>
      <c r="D173">
        <v>2</v>
      </c>
      <c r="E173" t="s">
        <v>9</v>
      </c>
      <c r="F173">
        <v>5</v>
      </c>
      <c r="G173">
        <v>3</v>
      </c>
      <c r="H173" t="s">
        <v>11</v>
      </c>
      <c r="I173">
        <v>10</v>
      </c>
      <c r="J173">
        <f t="shared" si="4"/>
        <v>10</v>
      </c>
      <c r="K173">
        <f t="shared" si="5"/>
        <v>0</v>
      </c>
    </row>
    <row r="174" spans="1:11" x14ac:dyDescent="0.25">
      <c r="A174" s="1" t="s">
        <v>193</v>
      </c>
      <c r="B174" t="s">
        <v>17</v>
      </c>
      <c r="C174">
        <v>5</v>
      </c>
      <c r="D174">
        <v>0.8</v>
      </c>
      <c r="E174" t="s">
        <v>9</v>
      </c>
      <c r="F174" t="s">
        <v>9</v>
      </c>
      <c r="G174">
        <v>-4.2</v>
      </c>
      <c r="H174" t="s">
        <v>10</v>
      </c>
      <c r="I174">
        <v>1</v>
      </c>
      <c r="J174">
        <f t="shared" si="4"/>
        <v>0</v>
      </c>
      <c r="K174">
        <f t="shared" si="5"/>
        <v>1</v>
      </c>
    </row>
    <row r="175" spans="1:11" x14ac:dyDescent="0.25">
      <c r="A175" s="1" t="s">
        <v>194</v>
      </c>
      <c r="B175" t="s">
        <v>31</v>
      </c>
      <c r="C175">
        <v>1</v>
      </c>
      <c r="D175">
        <v>6.25</v>
      </c>
      <c r="E175" t="s">
        <v>9</v>
      </c>
      <c r="F175">
        <v>6</v>
      </c>
      <c r="G175">
        <v>-2.75</v>
      </c>
      <c r="H175" t="s">
        <v>10</v>
      </c>
      <c r="I175">
        <v>11</v>
      </c>
      <c r="J175">
        <f t="shared" si="4"/>
        <v>0</v>
      </c>
      <c r="K175">
        <f t="shared" si="5"/>
        <v>11</v>
      </c>
    </row>
    <row r="176" spans="1:11" x14ac:dyDescent="0.25">
      <c r="A176" s="1" t="s">
        <v>195</v>
      </c>
      <c r="B176" t="s">
        <v>31</v>
      </c>
      <c r="C176">
        <v>1</v>
      </c>
      <c r="D176">
        <v>5.05</v>
      </c>
      <c r="E176" t="s">
        <v>9</v>
      </c>
      <c r="F176">
        <v>6</v>
      </c>
      <c r="G176">
        <v>-1.55</v>
      </c>
      <c r="H176" t="s">
        <v>10</v>
      </c>
      <c r="I176">
        <v>3</v>
      </c>
      <c r="J176">
        <f t="shared" si="4"/>
        <v>0</v>
      </c>
      <c r="K176">
        <f t="shared" si="5"/>
        <v>3</v>
      </c>
    </row>
    <row r="177" spans="1:11" x14ac:dyDescent="0.25">
      <c r="A177" s="1" t="s">
        <v>196</v>
      </c>
      <c r="B177" t="s">
        <v>31</v>
      </c>
      <c r="C177">
        <v>1</v>
      </c>
      <c r="D177">
        <v>4.8499999999999996</v>
      </c>
      <c r="E177" t="s">
        <v>9</v>
      </c>
      <c r="F177">
        <v>5.5</v>
      </c>
      <c r="G177">
        <v>-1.6</v>
      </c>
      <c r="H177" t="s">
        <v>10</v>
      </c>
      <c r="I177">
        <v>6</v>
      </c>
      <c r="J177">
        <f t="shared" si="4"/>
        <v>0</v>
      </c>
      <c r="K177">
        <f t="shared" si="5"/>
        <v>6</v>
      </c>
    </row>
    <row r="178" spans="1:11" x14ac:dyDescent="0.25">
      <c r="A178" s="1" t="s">
        <v>197</v>
      </c>
      <c r="B178" t="s">
        <v>31</v>
      </c>
      <c r="C178">
        <v>1</v>
      </c>
      <c r="D178">
        <v>4.05</v>
      </c>
      <c r="E178" t="s">
        <v>9</v>
      </c>
      <c r="F178">
        <v>5</v>
      </c>
      <c r="G178">
        <v>-1.05</v>
      </c>
      <c r="H178" t="s">
        <v>10</v>
      </c>
      <c r="I178">
        <v>21</v>
      </c>
      <c r="J178">
        <f t="shared" si="4"/>
        <v>0</v>
      </c>
      <c r="K178">
        <f t="shared" si="5"/>
        <v>21</v>
      </c>
    </row>
    <row r="179" spans="1:11" x14ac:dyDescent="0.25">
      <c r="A179" s="1" t="s">
        <v>198</v>
      </c>
      <c r="B179" t="s">
        <v>31</v>
      </c>
      <c r="C179">
        <v>1</v>
      </c>
      <c r="D179">
        <v>5.05</v>
      </c>
      <c r="E179" t="s">
        <v>9</v>
      </c>
      <c r="F179">
        <v>6</v>
      </c>
      <c r="G179">
        <v>-1.55</v>
      </c>
      <c r="H179" t="s">
        <v>10</v>
      </c>
      <c r="I179">
        <v>18</v>
      </c>
      <c r="J179">
        <f t="shared" si="4"/>
        <v>0</v>
      </c>
      <c r="K179">
        <f t="shared" si="5"/>
        <v>18</v>
      </c>
    </row>
    <row r="180" spans="1:11" x14ac:dyDescent="0.25">
      <c r="A180" s="1" t="s">
        <v>199</v>
      </c>
      <c r="B180" t="s">
        <v>31</v>
      </c>
      <c r="C180">
        <v>1</v>
      </c>
      <c r="D180">
        <v>0</v>
      </c>
      <c r="E180" t="s">
        <v>9</v>
      </c>
      <c r="F180">
        <v>1</v>
      </c>
      <c r="G180">
        <v>1</v>
      </c>
      <c r="H180" t="s">
        <v>10</v>
      </c>
      <c r="I180">
        <v>2</v>
      </c>
      <c r="J180">
        <f t="shared" si="4"/>
        <v>0</v>
      </c>
      <c r="K180">
        <f t="shared" si="5"/>
        <v>2</v>
      </c>
    </row>
    <row r="181" spans="1:11" x14ac:dyDescent="0.25">
      <c r="A181" s="1" t="s">
        <v>200</v>
      </c>
      <c r="B181" t="s">
        <v>31</v>
      </c>
      <c r="C181">
        <v>5</v>
      </c>
      <c r="D181">
        <v>2</v>
      </c>
      <c r="E181" t="s">
        <v>9</v>
      </c>
      <c r="F181">
        <v>5</v>
      </c>
      <c r="G181">
        <v>3</v>
      </c>
      <c r="H181" t="s">
        <v>11</v>
      </c>
      <c r="I181">
        <v>11</v>
      </c>
      <c r="J181">
        <f t="shared" si="4"/>
        <v>11</v>
      </c>
      <c r="K181">
        <f t="shared" si="5"/>
        <v>0</v>
      </c>
    </row>
    <row r="182" spans="1:11" x14ac:dyDescent="0.25">
      <c r="A182" s="1" t="s">
        <v>201</v>
      </c>
      <c r="B182" t="s">
        <v>31</v>
      </c>
      <c r="C182">
        <v>5</v>
      </c>
      <c r="D182">
        <v>1.5</v>
      </c>
      <c r="E182" t="s">
        <v>9</v>
      </c>
      <c r="F182">
        <v>5</v>
      </c>
      <c r="G182">
        <v>3.5</v>
      </c>
      <c r="H182" t="s">
        <v>11</v>
      </c>
      <c r="I182">
        <v>5</v>
      </c>
      <c r="J182">
        <f t="shared" si="4"/>
        <v>5</v>
      </c>
      <c r="K182">
        <f t="shared" si="5"/>
        <v>0</v>
      </c>
    </row>
    <row r="183" spans="1:11" x14ac:dyDescent="0.25">
      <c r="A183" s="1" t="s">
        <v>202</v>
      </c>
      <c r="B183" t="s">
        <v>31</v>
      </c>
      <c r="C183">
        <v>5</v>
      </c>
      <c r="D183">
        <v>4.5</v>
      </c>
      <c r="E183" t="s">
        <v>9</v>
      </c>
      <c r="F183">
        <v>1</v>
      </c>
      <c r="G183">
        <v>-1.5</v>
      </c>
      <c r="H183" t="s">
        <v>10</v>
      </c>
      <c r="I183">
        <v>53</v>
      </c>
      <c r="J183">
        <f t="shared" si="4"/>
        <v>0</v>
      </c>
      <c r="K183">
        <f t="shared" si="5"/>
        <v>53</v>
      </c>
    </row>
    <row r="184" spans="1:11" x14ac:dyDescent="0.25">
      <c r="A184" s="1" t="s">
        <v>203</v>
      </c>
      <c r="B184" t="s">
        <v>31</v>
      </c>
      <c r="C184">
        <v>5</v>
      </c>
      <c r="D184">
        <v>1</v>
      </c>
      <c r="E184" t="s">
        <v>9</v>
      </c>
      <c r="F184">
        <v>6</v>
      </c>
      <c r="G184">
        <v>4.5</v>
      </c>
      <c r="H184" t="s">
        <v>11</v>
      </c>
      <c r="I184">
        <v>27</v>
      </c>
      <c r="J184">
        <f t="shared" si="4"/>
        <v>27</v>
      </c>
      <c r="K184">
        <f t="shared" si="5"/>
        <v>0</v>
      </c>
    </row>
    <row r="185" spans="1:11" x14ac:dyDescent="0.25">
      <c r="A185" t="s">
        <v>204</v>
      </c>
      <c r="B185" t="s">
        <v>31</v>
      </c>
      <c r="C185">
        <v>5</v>
      </c>
      <c r="D185">
        <v>1.2</v>
      </c>
      <c r="E185" t="s">
        <v>9</v>
      </c>
      <c r="F185">
        <v>5</v>
      </c>
      <c r="G185">
        <v>3.8</v>
      </c>
      <c r="H185" t="s">
        <v>11</v>
      </c>
      <c r="I185">
        <v>15</v>
      </c>
      <c r="J185">
        <f t="shared" si="4"/>
        <v>15</v>
      </c>
      <c r="K185">
        <f t="shared" si="5"/>
        <v>0</v>
      </c>
    </row>
    <row r="186" spans="1:11" x14ac:dyDescent="0.25">
      <c r="A186" t="s">
        <v>205</v>
      </c>
      <c r="B186" t="s">
        <v>31</v>
      </c>
      <c r="C186">
        <v>5</v>
      </c>
      <c r="D186">
        <v>2.2000000000000002</v>
      </c>
      <c r="E186" t="s">
        <v>9</v>
      </c>
      <c r="F186">
        <v>6</v>
      </c>
      <c r="G186">
        <v>3.3</v>
      </c>
      <c r="H186" t="s">
        <v>11</v>
      </c>
      <c r="I186">
        <v>31</v>
      </c>
      <c r="J186">
        <f t="shared" si="4"/>
        <v>31</v>
      </c>
      <c r="K186">
        <f t="shared" si="5"/>
        <v>0</v>
      </c>
    </row>
    <row r="187" spans="1:11" x14ac:dyDescent="0.25">
      <c r="A187" t="s">
        <v>206</v>
      </c>
      <c r="B187" t="s">
        <v>31</v>
      </c>
      <c r="C187">
        <v>5</v>
      </c>
      <c r="D187">
        <v>5.25</v>
      </c>
      <c r="E187" t="s">
        <v>9</v>
      </c>
      <c r="F187">
        <v>1</v>
      </c>
      <c r="G187">
        <v>-2.25</v>
      </c>
      <c r="H187" t="s">
        <v>10</v>
      </c>
      <c r="I187">
        <v>21</v>
      </c>
      <c r="J187">
        <f t="shared" si="4"/>
        <v>0</v>
      </c>
      <c r="K187">
        <f t="shared" si="5"/>
        <v>21</v>
      </c>
    </row>
    <row r="188" spans="1:11" x14ac:dyDescent="0.25">
      <c r="A188" t="s">
        <v>207</v>
      </c>
      <c r="B188" t="s">
        <v>31</v>
      </c>
      <c r="C188">
        <v>5</v>
      </c>
      <c r="D188">
        <v>2.2000000000000002</v>
      </c>
      <c r="E188" t="s">
        <v>9</v>
      </c>
      <c r="F188">
        <v>6</v>
      </c>
      <c r="G188">
        <v>3.3</v>
      </c>
      <c r="H188" t="s">
        <v>11</v>
      </c>
      <c r="I188">
        <v>32</v>
      </c>
      <c r="J188">
        <f t="shared" si="4"/>
        <v>32</v>
      </c>
      <c r="K188">
        <f t="shared" si="5"/>
        <v>0</v>
      </c>
    </row>
    <row r="189" spans="1:11" x14ac:dyDescent="0.25">
      <c r="A189" t="s">
        <v>208</v>
      </c>
      <c r="B189" t="s">
        <v>31</v>
      </c>
      <c r="C189">
        <v>5</v>
      </c>
      <c r="D189">
        <v>2.5</v>
      </c>
      <c r="E189" t="s">
        <v>9</v>
      </c>
      <c r="F189">
        <v>2.5</v>
      </c>
      <c r="G189">
        <v>1.25</v>
      </c>
      <c r="H189" t="s">
        <v>10</v>
      </c>
      <c r="I189">
        <v>16</v>
      </c>
      <c r="J189">
        <f t="shared" si="4"/>
        <v>0</v>
      </c>
      <c r="K189">
        <f t="shared" si="5"/>
        <v>16</v>
      </c>
    </row>
    <row r="190" spans="1:11" x14ac:dyDescent="0.25">
      <c r="A190" t="s">
        <v>209</v>
      </c>
      <c r="B190" t="s">
        <v>31</v>
      </c>
      <c r="C190">
        <v>5</v>
      </c>
      <c r="D190">
        <v>3.3</v>
      </c>
      <c r="E190" t="s">
        <v>9</v>
      </c>
      <c r="F190">
        <v>3</v>
      </c>
      <c r="G190">
        <v>0.7</v>
      </c>
      <c r="H190" t="s">
        <v>10</v>
      </c>
      <c r="I190">
        <v>17</v>
      </c>
      <c r="J190">
        <f t="shared" si="4"/>
        <v>0</v>
      </c>
      <c r="K190">
        <f t="shared" si="5"/>
        <v>17</v>
      </c>
    </row>
    <row r="191" spans="1:11" x14ac:dyDescent="0.25">
      <c r="A191" t="s">
        <v>210</v>
      </c>
      <c r="B191" t="s">
        <v>31</v>
      </c>
      <c r="C191">
        <v>5</v>
      </c>
      <c r="D191">
        <v>3.3</v>
      </c>
      <c r="E191" t="s">
        <v>9</v>
      </c>
      <c r="F191">
        <v>2</v>
      </c>
      <c r="G191">
        <v>0.2</v>
      </c>
      <c r="H191" t="s">
        <v>10</v>
      </c>
      <c r="I191">
        <v>12</v>
      </c>
      <c r="J191">
        <f t="shared" si="4"/>
        <v>0</v>
      </c>
      <c r="K191">
        <f t="shared" si="5"/>
        <v>12</v>
      </c>
    </row>
    <row r="192" spans="1:11" x14ac:dyDescent="0.25">
      <c r="A192" t="s">
        <v>211</v>
      </c>
      <c r="B192" t="s">
        <v>31</v>
      </c>
      <c r="C192">
        <v>5</v>
      </c>
      <c r="D192">
        <v>4.05</v>
      </c>
      <c r="E192" t="s">
        <v>9</v>
      </c>
      <c r="F192">
        <v>1</v>
      </c>
      <c r="G192">
        <v>-1.05</v>
      </c>
      <c r="H192" t="s">
        <v>10</v>
      </c>
      <c r="I192">
        <v>6</v>
      </c>
      <c r="J192">
        <f t="shared" si="4"/>
        <v>0</v>
      </c>
      <c r="K192">
        <f t="shared" si="5"/>
        <v>6</v>
      </c>
    </row>
    <row r="193" spans="1:11" x14ac:dyDescent="0.25">
      <c r="A193" t="s">
        <v>212</v>
      </c>
      <c r="B193" t="s">
        <v>31</v>
      </c>
      <c r="C193">
        <v>5</v>
      </c>
      <c r="D193">
        <v>2.8</v>
      </c>
      <c r="E193" t="s">
        <v>9</v>
      </c>
      <c r="F193">
        <v>2.5</v>
      </c>
      <c r="G193">
        <v>0.95</v>
      </c>
      <c r="H193" t="s">
        <v>10</v>
      </c>
      <c r="I193">
        <v>16</v>
      </c>
      <c r="J193">
        <f t="shared" si="4"/>
        <v>0</v>
      </c>
      <c r="K193">
        <f t="shared" si="5"/>
        <v>16</v>
      </c>
    </row>
    <row r="194" spans="1:11" x14ac:dyDescent="0.25">
      <c r="A194" t="s">
        <v>213</v>
      </c>
      <c r="B194" t="s">
        <v>31</v>
      </c>
      <c r="C194">
        <v>5</v>
      </c>
      <c r="D194">
        <v>2.2999999999999998</v>
      </c>
      <c r="E194" t="s">
        <v>9</v>
      </c>
      <c r="F194">
        <v>3</v>
      </c>
      <c r="G194">
        <v>1.7</v>
      </c>
      <c r="H194" t="s">
        <v>11</v>
      </c>
      <c r="I194">
        <v>6</v>
      </c>
      <c r="J194">
        <f t="shared" si="4"/>
        <v>6</v>
      </c>
      <c r="K194">
        <f t="shared" si="5"/>
        <v>0</v>
      </c>
    </row>
    <row r="195" spans="1:11" x14ac:dyDescent="0.25">
      <c r="A195" t="s">
        <v>214</v>
      </c>
      <c r="B195" t="s">
        <v>31</v>
      </c>
      <c r="C195">
        <v>5</v>
      </c>
      <c r="D195">
        <v>0.5</v>
      </c>
      <c r="E195" t="s">
        <v>9</v>
      </c>
      <c r="F195">
        <v>5</v>
      </c>
      <c r="G195">
        <v>4.5</v>
      </c>
      <c r="H195" t="s">
        <v>11</v>
      </c>
      <c r="I195">
        <v>6</v>
      </c>
      <c r="J195">
        <f t="shared" ref="J195:J197" si="6">IF((H195="Yes"),I195,0)</f>
        <v>6</v>
      </c>
      <c r="K195">
        <f t="shared" ref="K195:K197" si="7">IF((H195="No"),I195,0)</f>
        <v>0</v>
      </c>
    </row>
    <row r="196" spans="1:11" x14ac:dyDescent="0.25">
      <c r="A196" t="s">
        <v>215</v>
      </c>
      <c r="B196" t="s">
        <v>31</v>
      </c>
      <c r="C196">
        <v>5</v>
      </c>
      <c r="D196">
        <v>5</v>
      </c>
      <c r="E196" t="s">
        <v>9</v>
      </c>
      <c r="F196">
        <v>1</v>
      </c>
      <c r="G196">
        <v>-2</v>
      </c>
      <c r="H196" t="s">
        <v>10</v>
      </c>
      <c r="I196">
        <v>10</v>
      </c>
      <c r="J196">
        <f t="shared" si="6"/>
        <v>0</v>
      </c>
      <c r="K196">
        <f t="shared" si="7"/>
        <v>10</v>
      </c>
    </row>
    <row r="197" spans="1:11" x14ac:dyDescent="0.25">
      <c r="A197" t="s">
        <v>216</v>
      </c>
      <c r="B197" t="s">
        <v>31</v>
      </c>
      <c r="C197">
        <v>5</v>
      </c>
      <c r="D197">
        <v>3</v>
      </c>
      <c r="E197" t="s">
        <v>9</v>
      </c>
      <c r="F197">
        <v>3</v>
      </c>
      <c r="G197">
        <v>1</v>
      </c>
      <c r="H197" t="s">
        <v>10</v>
      </c>
      <c r="I197">
        <v>28</v>
      </c>
      <c r="J197">
        <f t="shared" si="6"/>
        <v>0</v>
      </c>
      <c r="K197">
        <f t="shared" si="7"/>
        <v>28</v>
      </c>
    </row>
  </sheetData>
  <autoFilter ref="A1:K197" xr:uid="{E7329412-BDC3-4CE8-9A93-73C3E8AF841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1D32-0C5D-4F14-A66E-07B75999D191}">
  <dimension ref="A1:G4"/>
  <sheetViews>
    <sheetView tabSelected="1" workbookViewId="0">
      <selection activeCell="E2" sqref="E2:F2"/>
    </sheetView>
  </sheetViews>
  <sheetFormatPr defaultRowHeight="15" x14ac:dyDescent="0.25"/>
  <cols>
    <col min="1" max="1" width="22" customWidth="1"/>
    <col min="2" max="2" width="10.5703125" bestFit="1" customWidth="1"/>
    <col min="3" max="3" width="8.5703125" bestFit="1" customWidth="1"/>
    <col min="4" max="4" width="12.140625" bestFit="1" customWidth="1"/>
    <col min="5" max="5" width="22.42578125" customWidth="1"/>
    <col min="6" max="6" width="24.5703125" bestFit="1" customWidth="1"/>
    <col min="7" max="7" width="16.140625" bestFit="1" customWidth="1"/>
  </cols>
  <sheetData>
    <row r="1" spans="1:7" x14ac:dyDescent="0.25">
      <c r="B1" t="s">
        <v>3</v>
      </c>
      <c r="C1" t="s">
        <v>5</v>
      </c>
      <c r="D1" t="s">
        <v>6</v>
      </c>
      <c r="E1" t="s">
        <v>234</v>
      </c>
      <c r="F1" t="s">
        <v>235</v>
      </c>
      <c r="G1" t="s">
        <v>236</v>
      </c>
    </row>
    <row r="2" spans="1:7" x14ac:dyDescent="0.25">
      <c r="A2" t="s">
        <v>27</v>
      </c>
      <c r="B2" s="2">
        <f>AVERAGE(dwarven_pre_honing!D2:D197)</f>
        <v>2.9394871794871804</v>
      </c>
      <c r="C2" s="2">
        <f>AVERAGE(dwarven_pre_honing!F2:F197)</f>
        <v>4.0655737704918034</v>
      </c>
      <c r="D2" s="2">
        <f>AVERAGE(dwarven_pre_honing!G2:G197)</f>
        <v>0.9863874345549738</v>
      </c>
      <c r="E2">
        <f>SUM(dwarven_pre_honing!J2:J197)</f>
        <v>2939</v>
      </c>
      <c r="F2">
        <f>SUM(dwarven_pre_honing!K2:K197)</f>
        <v>5589</v>
      </c>
      <c r="G2" s="3">
        <f t="shared" ref="G2" si="0">E2/(E2+F2)</f>
        <v>0.3446294559099437</v>
      </c>
    </row>
    <row r="3" spans="1:7" x14ac:dyDescent="0.25">
      <c r="A3" t="s">
        <v>28</v>
      </c>
      <c r="B3" s="2">
        <f>AVERAGE(dwarven_post_honing!D2:D197)</f>
        <v>2.9494871794871798</v>
      </c>
      <c r="C3" s="2">
        <f>AVERAGE(dwarven_post_honing!F2:F197)</f>
        <v>4.0386740331491708</v>
      </c>
      <c r="D3" s="2">
        <f>AVERAGE(dwarven_post_honing!G2:G197)</f>
        <v>0.9104712041884816</v>
      </c>
      <c r="E3">
        <f>SUM(dwarven_post_honing!J2:J197)</f>
        <v>11802</v>
      </c>
      <c r="F3">
        <f>SUM(dwarven_post_honing!K2:K197)</f>
        <v>3066</v>
      </c>
      <c r="G3" s="3">
        <f t="shared" ref="G3:G4" si="1">E3/(E3+F3)</f>
        <v>0.79378531073446323</v>
      </c>
    </row>
    <row r="4" spans="1:7" x14ac:dyDescent="0.25">
      <c r="A4" t="s">
        <v>29</v>
      </c>
      <c r="B4" s="2">
        <f>AVERAGE(dwarven_post_nad_refinement!D2:D181)</f>
        <v>3.0748603351955319</v>
      </c>
      <c r="C4" s="2">
        <f>AVERAGE(dwarven_post_nad_refinement!F2:F181)</f>
        <v>4.0714285714285712</v>
      </c>
      <c r="D4" s="2">
        <f>AVERAGE(dwarven_post_nad_refinement!G2:G181)</f>
        <v>0.93114285714285694</v>
      </c>
      <c r="E4">
        <f>SUM(dwarven_post_nad_refinement!J2:J181)</f>
        <v>12078</v>
      </c>
      <c r="F4">
        <f>SUM(dwarven_post_nad_refinement!K2:K181)</f>
        <v>2502</v>
      </c>
      <c r="G4" s="3">
        <f t="shared" si="1"/>
        <v>0.82839506172839505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dwarven_post_honing_cluster_cou</vt:lpstr>
      <vt:lpstr>dwarven_post_honing</vt:lpstr>
      <vt:lpstr>dwarven_post_nad_refinement_cnt</vt:lpstr>
      <vt:lpstr>dwarven_post_nad_refinement</vt:lpstr>
      <vt:lpstr>dwarven_pre_honing_cluster_coun</vt:lpstr>
      <vt:lpstr>dwarven_pre_honing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2024-08-30T01:46:20Z</dcterms:created>
  <dcterms:modified xsi:type="dcterms:W3CDTF">2024-10-09T14:07:14Z</dcterms:modified>
</cp:coreProperties>
</file>