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Studies\UPLB\5 lool\MoodTwt\backend\"/>
    </mc:Choice>
  </mc:AlternateContent>
  <xr:revisionPtr revIDLastSave="0" documentId="13_ncr:1_{EE9225DD-32BE-4C86-A454-3F607AB7FEB3}" xr6:coauthVersionLast="47" xr6:coauthVersionMax="47" xr10:uidLastSave="{00000000-0000-0000-0000-000000000000}"/>
  <bookViews>
    <workbookView xWindow="-108" yWindow="-108" windowWidth="23256" windowHeight="12576" xr2:uid="{00000000-000D-0000-FFFF-FFFF00000000}"/>
  </bookViews>
  <sheets>
    <sheet name="Ber Month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99" i="1" l="1"/>
  <c r="AQ199" i="1"/>
  <c r="AR199" i="1"/>
  <c r="AU3" i="1" s="1"/>
  <c r="AS199" i="1"/>
  <c r="AP200" i="1"/>
  <c r="AQ200" i="1"/>
  <c r="AR200" i="1"/>
  <c r="AS200" i="1"/>
  <c r="AP201" i="1"/>
  <c r="AQ201" i="1"/>
  <c r="AR201" i="1"/>
  <c r="AS201" i="1"/>
  <c r="AO199" i="1"/>
  <c r="AO200" i="1"/>
  <c r="AO201" i="1"/>
  <c r="AN199" i="1"/>
  <c r="AN200" i="1"/>
  <c r="AN201" i="1"/>
  <c r="AS198" i="1"/>
  <c r="AR198" i="1"/>
  <c r="AQ198" i="1"/>
  <c r="AP198" i="1"/>
  <c r="AO198" i="1"/>
  <c r="AN198" i="1"/>
  <c r="AS197" i="1"/>
  <c r="AR197" i="1"/>
  <c r="AQ197" i="1"/>
  <c r="AP197" i="1"/>
  <c r="AO197" i="1"/>
  <c r="AN197" i="1"/>
  <c r="AS196" i="1"/>
  <c r="AR196" i="1"/>
  <c r="AQ196" i="1"/>
  <c r="AP196" i="1"/>
  <c r="AO196" i="1"/>
  <c r="AN196" i="1"/>
  <c r="AS195" i="1"/>
  <c r="AR195" i="1"/>
  <c r="AQ195" i="1"/>
  <c r="AP195" i="1"/>
  <c r="AO195" i="1"/>
  <c r="AN195" i="1"/>
  <c r="AS194" i="1"/>
  <c r="AR194" i="1"/>
  <c r="AQ194" i="1"/>
  <c r="AP194" i="1"/>
  <c r="AO194" i="1"/>
  <c r="AN194" i="1"/>
  <c r="AS193" i="1"/>
  <c r="AR193" i="1"/>
  <c r="AQ193" i="1"/>
  <c r="AP193" i="1"/>
  <c r="AO193" i="1"/>
  <c r="AN193" i="1"/>
  <c r="AS192" i="1"/>
  <c r="AR192" i="1"/>
  <c r="AQ192" i="1"/>
  <c r="AP192" i="1"/>
  <c r="AO192" i="1"/>
  <c r="AN192" i="1"/>
  <c r="AS191" i="1"/>
  <c r="AR191" i="1"/>
  <c r="AQ191" i="1"/>
  <c r="AP191" i="1"/>
  <c r="AO191" i="1"/>
  <c r="AN191" i="1"/>
  <c r="AS190" i="1"/>
  <c r="AR190" i="1"/>
  <c r="AQ190" i="1"/>
  <c r="AP190" i="1"/>
  <c r="AO190" i="1"/>
  <c r="AN190" i="1"/>
  <c r="AS189" i="1"/>
  <c r="AR189" i="1"/>
  <c r="AQ189" i="1"/>
  <c r="AP189" i="1"/>
  <c r="AO189" i="1"/>
  <c r="AN189" i="1"/>
  <c r="AS188" i="1"/>
  <c r="AR188" i="1"/>
  <c r="AQ188" i="1"/>
  <c r="AP188" i="1"/>
  <c r="AO188" i="1"/>
  <c r="AN188" i="1"/>
  <c r="AS187" i="1"/>
  <c r="AR187" i="1"/>
  <c r="AQ187" i="1"/>
  <c r="AP187" i="1"/>
  <c r="AO187" i="1"/>
  <c r="AN187" i="1"/>
  <c r="AS186" i="1"/>
  <c r="AR186" i="1"/>
  <c r="AQ186" i="1"/>
  <c r="AP186" i="1"/>
  <c r="AO186" i="1"/>
  <c r="AN186" i="1"/>
  <c r="AS185" i="1"/>
  <c r="AR185" i="1"/>
  <c r="AQ185" i="1"/>
  <c r="AP185" i="1"/>
  <c r="AO185" i="1"/>
  <c r="AN185" i="1"/>
  <c r="AS184" i="1"/>
  <c r="AR184" i="1"/>
  <c r="AQ184" i="1"/>
  <c r="AP184" i="1"/>
  <c r="AO184" i="1"/>
  <c r="AN184" i="1"/>
  <c r="AS183" i="1"/>
  <c r="AR183" i="1"/>
  <c r="AQ183" i="1"/>
  <c r="AP183" i="1"/>
  <c r="AO183" i="1"/>
  <c r="AN183" i="1"/>
  <c r="AS182" i="1"/>
  <c r="AR182" i="1"/>
  <c r="AQ182" i="1"/>
  <c r="AP182" i="1"/>
  <c r="AO182" i="1"/>
  <c r="AN182" i="1"/>
  <c r="AS181" i="1"/>
  <c r="AR181" i="1"/>
  <c r="AQ181" i="1"/>
  <c r="AP181" i="1"/>
  <c r="AO181" i="1"/>
  <c r="AN181" i="1"/>
  <c r="AS180" i="1"/>
  <c r="AR180" i="1"/>
  <c r="AQ180" i="1"/>
  <c r="AP180" i="1"/>
  <c r="AO180" i="1"/>
  <c r="AN180" i="1"/>
  <c r="AS179" i="1"/>
  <c r="AR179" i="1"/>
  <c r="AQ179" i="1"/>
  <c r="AP179" i="1"/>
  <c r="AO179" i="1"/>
  <c r="AN179" i="1"/>
  <c r="AS178" i="1"/>
  <c r="AR178" i="1"/>
  <c r="AQ178" i="1"/>
  <c r="AP178" i="1"/>
  <c r="AO178" i="1"/>
  <c r="AN178" i="1"/>
  <c r="AS177" i="1"/>
  <c r="AR177" i="1"/>
  <c r="AQ177" i="1"/>
  <c r="AP177" i="1"/>
  <c r="AO177" i="1"/>
  <c r="AN177" i="1"/>
  <c r="AS176" i="1"/>
  <c r="AR176" i="1"/>
  <c r="AQ176" i="1"/>
  <c r="AP176" i="1"/>
  <c r="AO176" i="1"/>
  <c r="AN176" i="1"/>
  <c r="AS175" i="1"/>
  <c r="AR175" i="1"/>
  <c r="AQ175" i="1"/>
  <c r="AP175" i="1"/>
  <c r="AO175" i="1"/>
  <c r="AN175" i="1"/>
  <c r="AS174" i="1"/>
  <c r="AR174" i="1"/>
  <c r="AQ174" i="1"/>
  <c r="AP174" i="1"/>
  <c r="AO174" i="1"/>
  <c r="AN174" i="1"/>
  <c r="AS173" i="1"/>
  <c r="AR173" i="1"/>
  <c r="AQ173" i="1"/>
  <c r="AP173" i="1"/>
  <c r="AO173" i="1"/>
  <c r="AN173" i="1"/>
  <c r="AS172" i="1"/>
  <c r="AR172" i="1"/>
  <c r="AQ172" i="1"/>
  <c r="AP172" i="1"/>
  <c r="AO172" i="1"/>
  <c r="AN172" i="1"/>
  <c r="AS171" i="1"/>
  <c r="AR171" i="1"/>
  <c r="AQ171" i="1"/>
  <c r="AP171" i="1"/>
  <c r="AO171" i="1"/>
  <c r="AN171" i="1"/>
  <c r="AS170" i="1"/>
  <c r="AR170" i="1"/>
  <c r="AQ170" i="1"/>
  <c r="AP170" i="1"/>
  <c r="AO170" i="1"/>
  <c r="AN170" i="1"/>
  <c r="AS169" i="1"/>
  <c r="AR169" i="1"/>
  <c r="AQ169" i="1"/>
  <c r="AP169" i="1"/>
  <c r="AO169" i="1"/>
  <c r="AN169" i="1"/>
  <c r="AS168" i="1"/>
  <c r="AR168" i="1"/>
  <c r="AQ168" i="1"/>
  <c r="AP168" i="1"/>
  <c r="AO168" i="1"/>
  <c r="AN168" i="1"/>
  <c r="AS167" i="1"/>
  <c r="AR167" i="1"/>
  <c r="AQ167" i="1"/>
  <c r="AP167" i="1"/>
  <c r="AO167" i="1"/>
  <c r="AN167" i="1"/>
  <c r="AS166" i="1"/>
  <c r="AR166" i="1"/>
  <c r="AQ166" i="1"/>
  <c r="AP166" i="1"/>
  <c r="AO166" i="1"/>
  <c r="AN166" i="1"/>
  <c r="AS165" i="1"/>
  <c r="AR165" i="1"/>
  <c r="AQ165" i="1"/>
  <c r="AP165" i="1"/>
  <c r="AO165" i="1"/>
  <c r="AN165" i="1"/>
  <c r="AS164" i="1"/>
  <c r="AR164" i="1"/>
  <c r="AQ164" i="1"/>
  <c r="AP164" i="1"/>
  <c r="AO164" i="1"/>
  <c r="AN164" i="1"/>
  <c r="AS163" i="1"/>
  <c r="AR163" i="1"/>
  <c r="AQ163" i="1"/>
  <c r="AP163" i="1"/>
  <c r="AO163" i="1"/>
  <c r="AN163" i="1"/>
  <c r="AS162" i="1"/>
  <c r="AR162" i="1"/>
  <c r="AQ162" i="1"/>
  <c r="AP162" i="1"/>
  <c r="AO162" i="1"/>
  <c r="AN162" i="1"/>
  <c r="AS161" i="1"/>
  <c r="AR161" i="1"/>
  <c r="AQ161" i="1"/>
  <c r="AP161" i="1"/>
  <c r="AO161" i="1"/>
  <c r="AN161" i="1"/>
  <c r="AS160" i="1"/>
  <c r="AR160" i="1"/>
  <c r="AQ160" i="1"/>
  <c r="AP160" i="1"/>
  <c r="AO160" i="1"/>
  <c r="AN160" i="1"/>
  <c r="AS159" i="1"/>
  <c r="AR159" i="1"/>
  <c r="AQ159" i="1"/>
  <c r="AP159" i="1"/>
  <c r="AO159" i="1"/>
  <c r="AN159" i="1"/>
  <c r="AS158" i="1"/>
  <c r="AR158" i="1"/>
  <c r="AQ158" i="1"/>
  <c r="AP158" i="1"/>
  <c r="AO158" i="1"/>
  <c r="AN158" i="1"/>
  <c r="AS157" i="1"/>
  <c r="AR157" i="1"/>
  <c r="AQ157" i="1"/>
  <c r="AP157" i="1"/>
  <c r="AO157" i="1"/>
  <c r="AN157" i="1"/>
  <c r="AS156" i="1"/>
  <c r="AR156" i="1"/>
  <c r="AQ156" i="1"/>
  <c r="AP156" i="1"/>
  <c r="AO156" i="1"/>
  <c r="AN156" i="1"/>
  <c r="AS155" i="1"/>
  <c r="AR155" i="1"/>
  <c r="AQ155" i="1"/>
  <c r="AP155" i="1"/>
  <c r="AO155" i="1"/>
  <c r="AN155" i="1"/>
  <c r="AS154" i="1"/>
  <c r="AR154" i="1"/>
  <c r="AQ154" i="1"/>
  <c r="AP154" i="1"/>
  <c r="AO154" i="1"/>
  <c r="AN154" i="1"/>
  <c r="AS153" i="1"/>
  <c r="AR153" i="1"/>
  <c r="AQ153" i="1"/>
  <c r="AP153" i="1"/>
  <c r="AO153" i="1"/>
  <c r="AN153" i="1"/>
  <c r="AS152" i="1"/>
  <c r="AR152" i="1"/>
  <c r="AQ152" i="1"/>
  <c r="AP152" i="1"/>
  <c r="AO152" i="1"/>
  <c r="AN152" i="1"/>
  <c r="AS151" i="1"/>
  <c r="AR151" i="1"/>
  <c r="AQ151" i="1"/>
  <c r="AP151" i="1"/>
  <c r="AO151" i="1"/>
  <c r="AN151" i="1"/>
  <c r="AS150" i="1"/>
  <c r="AR150" i="1"/>
  <c r="AQ150" i="1"/>
  <c r="AP150" i="1"/>
  <c r="AO150" i="1"/>
  <c r="AN150" i="1"/>
  <c r="AS149" i="1"/>
  <c r="AR149" i="1"/>
  <c r="AQ149" i="1"/>
  <c r="AP149" i="1"/>
  <c r="AO149" i="1"/>
  <c r="AN149" i="1"/>
  <c r="AS148" i="1"/>
  <c r="AR148" i="1"/>
  <c r="AQ148" i="1"/>
  <c r="AP148" i="1"/>
  <c r="AO148" i="1"/>
  <c r="AN148" i="1"/>
  <c r="AS147" i="1"/>
  <c r="AR147" i="1"/>
  <c r="AQ147" i="1"/>
  <c r="AP147" i="1"/>
  <c r="AO147" i="1"/>
  <c r="AN147" i="1"/>
  <c r="AS146" i="1"/>
  <c r="AR146" i="1"/>
  <c r="AQ146" i="1"/>
  <c r="AP146" i="1"/>
  <c r="AO146" i="1"/>
  <c r="AN146" i="1"/>
  <c r="AS145" i="1"/>
  <c r="AR145" i="1"/>
  <c r="AQ145" i="1"/>
  <c r="AP145" i="1"/>
  <c r="AO145" i="1"/>
  <c r="AN145" i="1"/>
  <c r="AS144" i="1"/>
  <c r="AR144" i="1"/>
  <c r="AQ144" i="1"/>
  <c r="AP144" i="1"/>
  <c r="AO144" i="1"/>
  <c r="AN144" i="1"/>
  <c r="AS143" i="1"/>
  <c r="AR143" i="1"/>
  <c r="AQ143" i="1"/>
  <c r="AP143" i="1"/>
  <c r="AO143" i="1"/>
  <c r="AN143" i="1"/>
  <c r="AS142" i="1"/>
  <c r="AR142" i="1"/>
  <c r="AQ142" i="1"/>
  <c r="AP142" i="1"/>
  <c r="AO142" i="1"/>
  <c r="AN142" i="1"/>
  <c r="AS141" i="1"/>
  <c r="AR141" i="1"/>
  <c r="AQ141" i="1"/>
  <c r="AP141" i="1"/>
  <c r="AO141" i="1"/>
  <c r="AN141" i="1"/>
  <c r="AS140" i="1"/>
  <c r="AR140" i="1"/>
  <c r="AQ140" i="1"/>
  <c r="AP140" i="1"/>
  <c r="AO140" i="1"/>
  <c r="AN140" i="1"/>
  <c r="AS139" i="1"/>
  <c r="AR139" i="1"/>
  <c r="AQ139" i="1"/>
  <c r="AP139" i="1"/>
  <c r="AO139" i="1"/>
  <c r="AN139" i="1"/>
  <c r="AS138" i="1"/>
  <c r="AR138" i="1"/>
  <c r="AQ138" i="1"/>
  <c r="AP138" i="1"/>
  <c r="AO138" i="1"/>
  <c r="AN138" i="1"/>
  <c r="AS137" i="1"/>
  <c r="AR137" i="1"/>
  <c r="AQ137" i="1"/>
  <c r="AP137" i="1"/>
  <c r="AO137" i="1"/>
  <c r="AN137" i="1"/>
  <c r="AS136" i="1"/>
  <c r="AR136" i="1"/>
  <c r="AQ136" i="1"/>
  <c r="AP136" i="1"/>
  <c r="AO136" i="1"/>
  <c r="AN136" i="1"/>
  <c r="AS135" i="1"/>
  <c r="AR135" i="1"/>
  <c r="AQ135" i="1"/>
  <c r="AP135" i="1"/>
  <c r="AO135" i="1"/>
  <c r="AN135" i="1"/>
  <c r="AS134" i="1"/>
  <c r="AR134" i="1"/>
  <c r="AQ134" i="1"/>
  <c r="AP134" i="1"/>
  <c r="AO134" i="1"/>
  <c r="AN134" i="1"/>
  <c r="AS133" i="1"/>
  <c r="AR133" i="1"/>
  <c r="AQ133" i="1"/>
  <c r="AP133" i="1"/>
  <c r="AO133" i="1"/>
  <c r="AN133" i="1"/>
  <c r="AS132" i="1"/>
  <c r="AR132" i="1"/>
  <c r="AQ132" i="1"/>
  <c r="AP132" i="1"/>
  <c r="AO132" i="1"/>
  <c r="AN132" i="1"/>
  <c r="AS131" i="1"/>
  <c r="AR131" i="1"/>
  <c r="AQ131" i="1"/>
  <c r="AP131" i="1"/>
  <c r="AO131" i="1"/>
  <c r="AN131" i="1"/>
  <c r="AS130" i="1"/>
  <c r="AR130" i="1"/>
  <c r="AQ130" i="1"/>
  <c r="AP130" i="1"/>
  <c r="AO130" i="1"/>
  <c r="AN130" i="1"/>
  <c r="AS129" i="1"/>
  <c r="AR129" i="1"/>
  <c r="AQ129" i="1"/>
  <c r="AP129" i="1"/>
  <c r="AO129" i="1"/>
  <c r="AN129" i="1"/>
  <c r="AS128" i="1"/>
  <c r="AR128" i="1"/>
  <c r="AQ128" i="1"/>
  <c r="AP128" i="1"/>
  <c r="AO128" i="1"/>
  <c r="AN128" i="1"/>
  <c r="AS127" i="1"/>
  <c r="AR127" i="1"/>
  <c r="AQ127" i="1"/>
  <c r="AP127" i="1"/>
  <c r="AO127" i="1"/>
  <c r="AN127" i="1"/>
  <c r="AS126" i="1"/>
  <c r="AR126" i="1"/>
  <c r="AQ126" i="1"/>
  <c r="AP126" i="1"/>
  <c r="AO126" i="1"/>
  <c r="AN126" i="1"/>
  <c r="AS125" i="1"/>
  <c r="AR125" i="1"/>
  <c r="AQ125" i="1"/>
  <c r="AP125" i="1"/>
  <c r="AO125" i="1"/>
  <c r="AN125" i="1"/>
  <c r="AS124" i="1"/>
  <c r="AR124" i="1"/>
  <c r="AQ124" i="1"/>
  <c r="AP124" i="1"/>
  <c r="AO124" i="1"/>
  <c r="AN124" i="1"/>
  <c r="AS123" i="1"/>
  <c r="AR123" i="1"/>
  <c r="AQ123" i="1"/>
  <c r="AP123" i="1"/>
  <c r="AO123" i="1"/>
  <c r="AN123" i="1"/>
  <c r="AS122" i="1"/>
  <c r="AR122" i="1"/>
  <c r="AQ122" i="1"/>
  <c r="AP122" i="1"/>
  <c r="AO122" i="1"/>
  <c r="AN122" i="1"/>
  <c r="AS121" i="1"/>
  <c r="AR121" i="1"/>
  <c r="AQ121" i="1"/>
  <c r="AP121" i="1"/>
  <c r="AO121" i="1"/>
  <c r="AN121" i="1"/>
  <c r="AS120" i="1"/>
  <c r="AR120" i="1"/>
  <c r="AQ120" i="1"/>
  <c r="AP120" i="1"/>
  <c r="AO120" i="1"/>
  <c r="AN120" i="1"/>
  <c r="AS119" i="1"/>
  <c r="AR119" i="1"/>
  <c r="AQ119" i="1"/>
  <c r="AP119" i="1"/>
  <c r="AO119" i="1"/>
  <c r="AN119" i="1"/>
  <c r="AS118" i="1"/>
  <c r="AR118" i="1"/>
  <c r="AQ118" i="1"/>
  <c r="AP118" i="1"/>
  <c r="AO118" i="1"/>
  <c r="AN118" i="1"/>
  <c r="AS117" i="1"/>
  <c r="AR117" i="1"/>
  <c r="AQ117" i="1"/>
  <c r="AP117" i="1"/>
  <c r="AO117" i="1"/>
  <c r="AN117" i="1"/>
  <c r="AS116" i="1"/>
  <c r="AR116" i="1"/>
  <c r="AQ116" i="1"/>
  <c r="AP116" i="1"/>
  <c r="AO116" i="1"/>
  <c r="AN116" i="1"/>
  <c r="AS115" i="1"/>
  <c r="AR115" i="1"/>
  <c r="AQ115" i="1"/>
  <c r="AP115" i="1"/>
  <c r="AO115" i="1"/>
  <c r="AN115" i="1"/>
  <c r="AS114" i="1"/>
  <c r="AR114" i="1"/>
  <c r="AQ114" i="1"/>
  <c r="AP114" i="1"/>
  <c r="AO114" i="1"/>
  <c r="AN114" i="1"/>
  <c r="AS113" i="1"/>
  <c r="AR113" i="1"/>
  <c r="AQ113" i="1"/>
  <c r="AP113" i="1"/>
  <c r="AO113" i="1"/>
  <c r="AN113" i="1"/>
  <c r="AS112" i="1"/>
  <c r="AR112" i="1"/>
  <c r="AQ112" i="1"/>
  <c r="AP112" i="1"/>
  <c r="AO112" i="1"/>
  <c r="AN112" i="1"/>
  <c r="AS111" i="1"/>
  <c r="AR111" i="1"/>
  <c r="AQ111" i="1"/>
  <c r="AP111" i="1"/>
  <c r="AO111" i="1"/>
  <c r="AN111" i="1"/>
  <c r="AS110" i="1"/>
  <c r="AR110" i="1"/>
  <c r="AQ110" i="1"/>
  <c r="AP110" i="1"/>
  <c r="AO110" i="1"/>
  <c r="AN110" i="1"/>
  <c r="AS109" i="1"/>
  <c r="AR109" i="1"/>
  <c r="AQ109" i="1"/>
  <c r="AP109" i="1"/>
  <c r="AO109" i="1"/>
  <c r="AN109" i="1"/>
  <c r="AS108" i="1"/>
  <c r="AR108" i="1"/>
  <c r="AQ108" i="1"/>
  <c r="AP108" i="1"/>
  <c r="AO108" i="1"/>
  <c r="AN108" i="1"/>
  <c r="AS107" i="1"/>
  <c r="AR107" i="1"/>
  <c r="AQ107" i="1"/>
  <c r="AP107" i="1"/>
  <c r="AO107" i="1"/>
  <c r="AN107" i="1"/>
  <c r="AS106" i="1"/>
  <c r="AR106" i="1"/>
  <c r="AQ106" i="1"/>
  <c r="AP106" i="1"/>
  <c r="AO106" i="1"/>
  <c r="AN106" i="1"/>
  <c r="AS105" i="1"/>
  <c r="AR105" i="1"/>
  <c r="AQ105" i="1"/>
  <c r="AP105" i="1"/>
  <c r="AO105" i="1"/>
  <c r="AN105" i="1"/>
  <c r="AS104" i="1"/>
  <c r="AR104" i="1"/>
  <c r="AQ104" i="1"/>
  <c r="AP104" i="1"/>
  <c r="AO104" i="1"/>
  <c r="AN104" i="1"/>
  <c r="AS103" i="1"/>
  <c r="AR103" i="1"/>
  <c r="AQ103" i="1"/>
  <c r="AP103" i="1"/>
  <c r="AO103" i="1"/>
  <c r="AN103" i="1"/>
  <c r="AS102" i="1"/>
  <c r="AR102" i="1"/>
  <c r="AQ102" i="1"/>
  <c r="AP102" i="1"/>
  <c r="AO102" i="1"/>
  <c r="AN102" i="1"/>
  <c r="AS101" i="1"/>
  <c r="AR101" i="1"/>
  <c r="AQ101" i="1"/>
  <c r="AP101" i="1"/>
  <c r="AO101" i="1"/>
  <c r="AN101" i="1"/>
  <c r="AS100" i="1"/>
  <c r="AR100" i="1"/>
  <c r="AQ100" i="1"/>
  <c r="AP100" i="1"/>
  <c r="AO100" i="1"/>
  <c r="AN100" i="1"/>
  <c r="AS99" i="1"/>
  <c r="AR99" i="1"/>
  <c r="AQ99" i="1"/>
  <c r="AP99" i="1"/>
  <c r="AO99" i="1"/>
  <c r="AN99" i="1"/>
  <c r="AS98" i="1"/>
  <c r="AR98" i="1"/>
  <c r="AQ98" i="1"/>
  <c r="AP98" i="1"/>
  <c r="AO98" i="1"/>
  <c r="AN98" i="1"/>
  <c r="AS97" i="1"/>
  <c r="AR97" i="1"/>
  <c r="AQ97" i="1"/>
  <c r="AP97" i="1"/>
  <c r="AO97" i="1"/>
  <c r="AN97" i="1"/>
  <c r="AS96" i="1"/>
  <c r="AR96" i="1"/>
  <c r="AQ96" i="1"/>
  <c r="AP96" i="1"/>
  <c r="AO96" i="1"/>
  <c r="AN96" i="1"/>
  <c r="AS95" i="1"/>
  <c r="AR95" i="1"/>
  <c r="AQ95" i="1"/>
  <c r="AP95" i="1"/>
  <c r="AO95" i="1"/>
  <c r="AN95" i="1"/>
  <c r="AS94" i="1"/>
  <c r="AR94" i="1"/>
  <c r="AQ94" i="1"/>
  <c r="AP94" i="1"/>
  <c r="AO94" i="1"/>
  <c r="AN94" i="1"/>
  <c r="AS93" i="1"/>
  <c r="AR93" i="1"/>
  <c r="AQ93" i="1"/>
  <c r="AP93" i="1"/>
  <c r="AO93" i="1"/>
  <c r="AN93" i="1"/>
  <c r="AS92" i="1"/>
  <c r="AR92" i="1"/>
  <c r="AQ92" i="1"/>
  <c r="AP92" i="1"/>
  <c r="AO92" i="1"/>
  <c r="AN92" i="1"/>
  <c r="AS91" i="1"/>
  <c r="AR91" i="1"/>
  <c r="AQ91" i="1"/>
  <c r="AP91" i="1"/>
  <c r="AO91" i="1"/>
  <c r="AN91" i="1"/>
  <c r="AS90" i="1"/>
  <c r="AR90" i="1"/>
  <c r="AQ90" i="1"/>
  <c r="AP90" i="1"/>
  <c r="AO90" i="1"/>
  <c r="AN90" i="1"/>
  <c r="AS89" i="1"/>
  <c r="AR89" i="1"/>
  <c r="AQ89" i="1"/>
  <c r="AP89" i="1"/>
  <c r="AO89" i="1"/>
  <c r="AN89" i="1"/>
  <c r="AS88" i="1"/>
  <c r="AR88" i="1"/>
  <c r="AQ88" i="1"/>
  <c r="AP88" i="1"/>
  <c r="AO88" i="1"/>
  <c r="AN88" i="1"/>
  <c r="AS87" i="1"/>
  <c r="AR87" i="1"/>
  <c r="AQ87" i="1"/>
  <c r="AP87" i="1"/>
  <c r="AO87" i="1"/>
  <c r="AN87" i="1"/>
  <c r="AS86" i="1"/>
  <c r="AR86" i="1"/>
  <c r="AQ86" i="1"/>
  <c r="AP86" i="1"/>
  <c r="AO86" i="1"/>
  <c r="AN86" i="1"/>
  <c r="AS85" i="1"/>
  <c r="AR85" i="1"/>
  <c r="AQ85" i="1"/>
  <c r="AP85" i="1"/>
  <c r="AO85" i="1"/>
  <c r="AN85" i="1"/>
  <c r="AS84" i="1"/>
  <c r="AR84" i="1"/>
  <c r="AQ84" i="1"/>
  <c r="AP84" i="1"/>
  <c r="AO84" i="1"/>
  <c r="AN84" i="1"/>
  <c r="AS83" i="1"/>
  <c r="AR83" i="1"/>
  <c r="AQ83" i="1"/>
  <c r="AP83" i="1"/>
  <c r="AO83" i="1"/>
  <c r="AN83" i="1"/>
  <c r="AS82" i="1"/>
  <c r="AR82" i="1"/>
  <c r="AQ82" i="1"/>
  <c r="AP82" i="1"/>
  <c r="AO82" i="1"/>
  <c r="AN82" i="1"/>
  <c r="AS81" i="1"/>
  <c r="AR81" i="1"/>
  <c r="AQ81" i="1"/>
  <c r="AP81" i="1"/>
  <c r="AO81" i="1"/>
  <c r="AN81" i="1"/>
  <c r="AS80" i="1"/>
  <c r="AR80" i="1"/>
  <c r="AQ80" i="1"/>
  <c r="AP80" i="1"/>
  <c r="AO80" i="1"/>
  <c r="AN80" i="1"/>
  <c r="AS79" i="1"/>
  <c r="AR79" i="1"/>
  <c r="AQ79" i="1"/>
  <c r="AP79" i="1"/>
  <c r="AO79" i="1"/>
  <c r="AN79" i="1"/>
  <c r="AS78" i="1"/>
  <c r="AR78" i="1"/>
  <c r="AQ78" i="1"/>
  <c r="AP78" i="1"/>
  <c r="AO78" i="1"/>
  <c r="AN78" i="1"/>
  <c r="AS77" i="1"/>
  <c r="AR77" i="1"/>
  <c r="AQ77" i="1"/>
  <c r="AP77" i="1"/>
  <c r="AO77" i="1"/>
  <c r="AN77" i="1"/>
  <c r="AS76" i="1"/>
  <c r="AR76" i="1"/>
  <c r="AQ76" i="1"/>
  <c r="AP76" i="1"/>
  <c r="AO76" i="1"/>
  <c r="AN76" i="1"/>
  <c r="AS75" i="1"/>
  <c r="AR75" i="1"/>
  <c r="AQ75" i="1"/>
  <c r="AP75" i="1"/>
  <c r="AO75" i="1"/>
  <c r="AN75" i="1"/>
  <c r="AS74" i="1"/>
  <c r="AR74" i="1"/>
  <c r="AQ74" i="1"/>
  <c r="AP74" i="1"/>
  <c r="AO74" i="1"/>
  <c r="AN74" i="1"/>
  <c r="AS73" i="1"/>
  <c r="AR73" i="1"/>
  <c r="AQ73" i="1"/>
  <c r="AP73" i="1"/>
  <c r="AO73" i="1"/>
  <c r="AN73" i="1"/>
  <c r="AS72" i="1"/>
  <c r="AR72" i="1"/>
  <c r="AQ72" i="1"/>
  <c r="AP72" i="1"/>
  <c r="AO72" i="1"/>
  <c r="AN72" i="1"/>
  <c r="AS71" i="1"/>
  <c r="AR71" i="1"/>
  <c r="AQ71" i="1"/>
  <c r="AP71" i="1"/>
  <c r="AO71" i="1"/>
  <c r="AN71" i="1"/>
  <c r="AS70" i="1"/>
  <c r="AR70" i="1"/>
  <c r="AQ70" i="1"/>
  <c r="AP70" i="1"/>
  <c r="AO70" i="1"/>
  <c r="AN70" i="1"/>
  <c r="AS69" i="1"/>
  <c r="AR69" i="1"/>
  <c r="AQ69" i="1"/>
  <c r="AP69" i="1"/>
  <c r="AO69" i="1"/>
  <c r="AN69" i="1"/>
  <c r="AS68" i="1"/>
  <c r="AR68" i="1"/>
  <c r="AQ68" i="1"/>
  <c r="AP68" i="1"/>
  <c r="AO68" i="1"/>
  <c r="AN68" i="1"/>
  <c r="AS67" i="1"/>
  <c r="AR67" i="1"/>
  <c r="AQ67" i="1"/>
  <c r="AP67" i="1"/>
  <c r="AO67" i="1"/>
  <c r="AN67" i="1"/>
  <c r="AS66" i="1"/>
  <c r="AR66" i="1"/>
  <c r="AQ66" i="1"/>
  <c r="AP66" i="1"/>
  <c r="AO66" i="1"/>
  <c r="AN66" i="1"/>
  <c r="AS65" i="1"/>
  <c r="AR65" i="1"/>
  <c r="AQ65" i="1"/>
  <c r="AP65" i="1"/>
  <c r="AO65" i="1"/>
  <c r="AN65" i="1"/>
  <c r="AS64" i="1"/>
  <c r="AR64" i="1"/>
  <c r="AQ64" i="1"/>
  <c r="AP64" i="1"/>
  <c r="AO64" i="1"/>
  <c r="AN64" i="1"/>
  <c r="AS63" i="1"/>
  <c r="AR63" i="1"/>
  <c r="AQ63" i="1"/>
  <c r="AP63" i="1"/>
  <c r="AO63" i="1"/>
  <c r="AN63" i="1"/>
  <c r="AS62" i="1"/>
  <c r="AR62" i="1"/>
  <c r="AQ62" i="1"/>
  <c r="AP62" i="1"/>
  <c r="AO62" i="1"/>
  <c r="AN62" i="1"/>
  <c r="AS61" i="1"/>
  <c r="AR61" i="1"/>
  <c r="AQ61" i="1"/>
  <c r="AP61" i="1"/>
  <c r="AO61" i="1"/>
  <c r="AN61" i="1"/>
  <c r="AS60" i="1"/>
  <c r="AR60" i="1"/>
  <c r="AQ60" i="1"/>
  <c r="AP60" i="1"/>
  <c r="AO60" i="1"/>
  <c r="AN60" i="1"/>
  <c r="AS59" i="1"/>
  <c r="AR59" i="1"/>
  <c r="AQ59" i="1"/>
  <c r="AP59" i="1"/>
  <c r="AO59" i="1"/>
  <c r="AN59" i="1"/>
  <c r="AS58" i="1"/>
  <c r="AR58" i="1"/>
  <c r="AQ58" i="1"/>
  <c r="AP58" i="1"/>
  <c r="AO58" i="1"/>
  <c r="AN58" i="1"/>
  <c r="AS57" i="1"/>
  <c r="AR57" i="1"/>
  <c r="AQ57" i="1"/>
  <c r="AP57" i="1"/>
  <c r="AO57" i="1"/>
  <c r="AN57" i="1"/>
  <c r="AS56" i="1"/>
  <c r="AR56" i="1"/>
  <c r="AQ56" i="1"/>
  <c r="AP56" i="1"/>
  <c r="AO56" i="1"/>
  <c r="AN56" i="1"/>
  <c r="AS55" i="1"/>
  <c r="AR55" i="1"/>
  <c r="AQ55" i="1"/>
  <c r="AP55" i="1"/>
  <c r="AO55" i="1"/>
  <c r="AN55" i="1"/>
  <c r="AS54" i="1"/>
  <c r="AR54" i="1"/>
  <c r="AQ54" i="1"/>
  <c r="AP54" i="1"/>
  <c r="AO54" i="1"/>
  <c r="AN54" i="1"/>
  <c r="AS53" i="1"/>
  <c r="AR53" i="1"/>
  <c r="AQ53" i="1"/>
  <c r="AP53" i="1"/>
  <c r="AO53" i="1"/>
  <c r="AN53" i="1"/>
  <c r="AS52" i="1"/>
  <c r="AR52" i="1"/>
  <c r="AQ52" i="1"/>
  <c r="AP52" i="1"/>
  <c r="AO52" i="1"/>
  <c r="AN52" i="1"/>
  <c r="AS51" i="1"/>
  <c r="AR51" i="1"/>
  <c r="AQ51" i="1"/>
  <c r="AP51" i="1"/>
  <c r="AO51" i="1"/>
  <c r="AN51" i="1"/>
  <c r="AS50" i="1"/>
  <c r="AR50" i="1"/>
  <c r="AQ50" i="1"/>
  <c r="AP50" i="1"/>
  <c r="AO50" i="1"/>
  <c r="AN50" i="1"/>
  <c r="AS49" i="1"/>
  <c r="AR49" i="1"/>
  <c r="AQ49" i="1"/>
  <c r="AP49" i="1"/>
  <c r="AO49" i="1"/>
  <c r="AN49" i="1"/>
  <c r="AS48" i="1"/>
  <c r="AR48" i="1"/>
  <c r="AQ48" i="1"/>
  <c r="AP48" i="1"/>
  <c r="AO48" i="1"/>
  <c r="AN48" i="1"/>
  <c r="AS47" i="1"/>
  <c r="AR47" i="1"/>
  <c r="AQ47" i="1"/>
  <c r="AP47" i="1"/>
  <c r="AO47" i="1"/>
  <c r="AN47" i="1"/>
  <c r="AS46" i="1"/>
  <c r="AR46" i="1"/>
  <c r="AQ46" i="1"/>
  <c r="AP46" i="1"/>
  <c r="AO46" i="1"/>
  <c r="AN46" i="1"/>
  <c r="AS45" i="1"/>
  <c r="AR45" i="1"/>
  <c r="AQ45" i="1"/>
  <c r="AP45" i="1"/>
  <c r="AO45" i="1"/>
  <c r="AN45" i="1"/>
  <c r="AS44" i="1"/>
  <c r="AR44" i="1"/>
  <c r="AQ44" i="1"/>
  <c r="AP44" i="1"/>
  <c r="AO44" i="1"/>
  <c r="AN44" i="1"/>
  <c r="AS43" i="1"/>
  <c r="AR43" i="1"/>
  <c r="AQ43" i="1"/>
  <c r="AP43" i="1"/>
  <c r="AO43" i="1"/>
  <c r="AN43" i="1"/>
  <c r="AS42" i="1"/>
  <c r="AR42" i="1"/>
  <c r="AQ42" i="1"/>
  <c r="AP42" i="1"/>
  <c r="AO42" i="1"/>
  <c r="AN42" i="1"/>
  <c r="AS41" i="1"/>
  <c r="AR41" i="1"/>
  <c r="AQ41" i="1"/>
  <c r="AP41" i="1"/>
  <c r="AO41" i="1"/>
  <c r="AN41" i="1"/>
  <c r="AS40" i="1"/>
  <c r="AR40" i="1"/>
  <c r="AQ40" i="1"/>
  <c r="AP40" i="1"/>
  <c r="AO40" i="1"/>
  <c r="AN40" i="1"/>
  <c r="AS39" i="1"/>
  <c r="AR39" i="1"/>
  <c r="AQ39" i="1"/>
  <c r="AP39" i="1"/>
  <c r="AO39" i="1"/>
  <c r="AN39" i="1"/>
  <c r="AS38" i="1"/>
  <c r="AR38" i="1"/>
  <c r="AQ38" i="1"/>
  <c r="AP38" i="1"/>
  <c r="AO38" i="1"/>
  <c r="AN38" i="1"/>
  <c r="AS37" i="1"/>
  <c r="AR37" i="1"/>
  <c r="AQ37" i="1"/>
  <c r="AP37" i="1"/>
  <c r="AO37" i="1"/>
  <c r="AN37" i="1"/>
  <c r="AS36" i="1"/>
  <c r="AR36" i="1"/>
  <c r="AQ36" i="1"/>
  <c r="AP36" i="1"/>
  <c r="AO36" i="1"/>
  <c r="AN36" i="1"/>
  <c r="AS35" i="1"/>
  <c r="AR35" i="1"/>
  <c r="AQ35" i="1"/>
  <c r="AP35" i="1"/>
  <c r="AO35" i="1"/>
  <c r="AN35" i="1"/>
  <c r="AS34" i="1"/>
  <c r="AR34" i="1"/>
  <c r="AQ34" i="1"/>
  <c r="AP34" i="1"/>
  <c r="AO34" i="1"/>
  <c r="AN34" i="1"/>
  <c r="AS33" i="1"/>
  <c r="AR33" i="1"/>
  <c r="AQ33" i="1"/>
  <c r="AP33" i="1"/>
  <c r="AO33" i="1"/>
  <c r="AN33" i="1"/>
  <c r="AS32" i="1"/>
  <c r="AR32" i="1"/>
  <c r="AQ32" i="1"/>
  <c r="AP32" i="1"/>
  <c r="AO32" i="1"/>
  <c r="AN32" i="1"/>
  <c r="AS31" i="1"/>
  <c r="AR31" i="1"/>
  <c r="AQ31" i="1"/>
  <c r="AP31" i="1"/>
  <c r="AO31" i="1"/>
  <c r="AN31" i="1"/>
  <c r="AS30" i="1"/>
  <c r="AR30" i="1"/>
  <c r="AQ30" i="1"/>
  <c r="AP30" i="1"/>
  <c r="AO30" i="1"/>
  <c r="AN30" i="1"/>
  <c r="AS29" i="1"/>
  <c r="AR29" i="1"/>
  <c r="AQ29" i="1"/>
  <c r="AP29" i="1"/>
  <c r="AO29" i="1"/>
  <c r="AN29" i="1"/>
  <c r="AS28" i="1"/>
  <c r="AR28" i="1"/>
  <c r="AQ28" i="1"/>
  <c r="AP28" i="1"/>
  <c r="AO28" i="1"/>
  <c r="AN28" i="1"/>
  <c r="AS27" i="1"/>
  <c r="AR27" i="1"/>
  <c r="AQ27" i="1"/>
  <c r="AP27" i="1"/>
  <c r="AO27" i="1"/>
  <c r="AN27" i="1"/>
  <c r="AS26" i="1"/>
  <c r="AR26" i="1"/>
  <c r="AQ26" i="1"/>
  <c r="AP26" i="1"/>
  <c r="AO26" i="1"/>
  <c r="AN26" i="1"/>
  <c r="AS25" i="1"/>
  <c r="AR25" i="1"/>
  <c r="AQ25" i="1"/>
  <c r="AP25" i="1"/>
  <c r="AO25" i="1"/>
  <c r="AN25" i="1"/>
  <c r="AS24" i="1"/>
  <c r="AR24" i="1"/>
  <c r="AQ24" i="1"/>
  <c r="AP24" i="1"/>
  <c r="AO24" i="1"/>
  <c r="AN24" i="1"/>
  <c r="AS23" i="1"/>
  <c r="AR23" i="1"/>
  <c r="AQ23" i="1"/>
  <c r="AP23" i="1"/>
  <c r="AO23" i="1"/>
  <c r="AN23" i="1"/>
  <c r="AS22" i="1"/>
  <c r="AR22" i="1"/>
  <c r="AQ22" i="1"/>
  <c r="AP22" i="1"/>
  <c r="AO22" i="1"/>
  <c r="AN22" i="1"/>
  <c r="AS21" i="1"/>
  <c r="AR21" i="1"/>
  <c r="AQ21" i="1"/>
  <c r="AP21" i="1"/>
  <c r="AO21" i="1"/>
  <c r="AN21" i="1"/>
  <c r="AS20" i="1"/>
  <c r="AR20" i="1"/>
  <c r="AQ20" i="1"/>
  <c r="AP20" i="1"/>
  <c r="AO20" i="1"/>
  <c r="AN20" i="1"/>
  <c r="AS19" i="1"/>
  <c r="AR19" i="1"/>
  <c r="AQ19" i="1"/>
  <c r="AP19" i="1"/>
  <c r="AO19" i="1"/>
  <c r="AN19" i="1"/>
  <c r="AS18" i="1"/>
  <c r="AR18" i="1"/>
  <c r="AQ18" i="1"/>
  <c r="AP18" i="1"/>
  <c r="AO18" i="1"/>
  <c r="AN18" i="1"/>
  <c r="AS17" i="1"/>
  <c r="AR17" i="1"/>
  <c r="AQ17" i="1"/>
  <c r="AP17" i="1"/>
  <c r="AO17" i="1"/>
  <c r="AN17" i="1"/>
  <c r="AS16" i="1"/>
  <c r="AR16" i="1"/>
  <c r="AQ16" i="1"/>
  <c r="AP16" i="1"/>
  <c r="AO16" i="1"/>
  <c r="AN16" i="1"/>
  <c r="AS15" i="1"/>
  <c r="AR15" i="1"/>
  <c r="AQ15" i="1"/>
  <c r="AP15" i="1"/>
  <c r="AO15" i="1"/>
  <c r="AN15" i="1"/>
  <c r="AS14" i="1"/>
  <c r="AR14" i="1"/>
  <c r="AQ14" i="1"/>
  <c r="AP14" i="1"/>
  <c r="AO14" i="1"/>
  <c r="AN14" i="1"/>
  <c r="AS13" i="1"/>
  <c r="AR13" i="1"/>
  <c r="AQ13" i="1"/>
  <c r="AP13" i="1"/>
  <c r="AO13" i="1"/>
  <c r="AN13" i="1"/>
  <c r="AS12" i="1"/>
  <c r="AR12" i="1"/>
  <c r="AQ12" i="1"/>
  <c r="AP12" i="1"/>
  <c r="AO12" i="1"/>
  <c r="AN12" i="1"/>
  <c r="AS11" i="1"/>
  <c r="AR11" i="1"/>
  <c r="AQ11" i="1"/>
  <c r="AP11" i="1"/>
  <c r="AO11" i="1"/>
  <c r="AN11" i="1"/>
  <c r="AS10" i="1"/>
  <c r="AR10" i="1"/>
  <c r="AQ10" i="1"/>
  <c r="AP10" i="1"/>
  <c r="AO10" i="1"/>
  <c r="AN10" i="1"/>
  <c r="AS9" i="1"/>
  <c r="AR9" i="1"/>
  <c r="AQ9" i="1"/>
  <c r="AP9" i="1"/>
  <c r="AO9" i="1"/>
  <c r="AN9" i="1"/>
  <c r="AS8" i="1"/>
  <c r="AR8" i="1"/>
  <c r="AQ8" i="1"/>
  <c r="AP8" i="1"/>
  <c r="AO8" i="1"/>
  <c r="AN8" i="1"/>
  <c r="AS7" i="1"/>
  <c r="AR7" i="1"/>
  <c r="AQ7" i="1"/>
  <c r="AP7" i="1"/>
  <c r="AO7" i="1"/>
  <c r="AN7" i="1"/>
  <c r="AS6" i="1"/>
  <c r="AR6" i="1"/>
  <c r="AQ6" i="1"/>
  <c r="AP6" i="1"/>
  <c r="AO6" i="1"/>
  <c r="AN6" i="1"/>
  <c r="AS5" i="1"/>
  <c r="AR5" i="1"/>
  <c r="AQ5" i="1"/>
  <c r="AP5" i="1"/>
  <c r="AO5" i="1"/>
  <c r="AN5" i="1"/>
  <c r="AU2" i="1" s="1"/>
  <c r="AS4" i="1"/>
  <c r="AR4" i="1"/>
  <c r="AQ4" i="1"/>
  <c r="AP4" i="1"/>
  <c r="AO4" i="1"/>
  <c r="AN4" i="1"/>
  <c r="AU1" i="1" s="1"/>
  <c r="AS3" i="1"/>
  <c r="AR3" i="1"/>
  <c r="AQ3" i="1"/>
  <c r="AP3" i="1"/>
  <c r="AO3" i="1"/>
  <c r="AN3" i="1"/>
  <c r="AS2" i="1"/>
  <c r="AR2" i="1"/>
  <c r="AQ2" i="1"/>
  <c r="AP2" i="1"/>
  <c r="AO2" i="1"/>
  <c r="AN2" i="1"/>
  <c r="AU4" i="1" l="1"/>
</calcChain>
</file>

<file path=xl/sharedStrings.xml><?xml version="1.0" encoding="utf-8"?>
<sst xmlns="http://schemas.openxmlformats.org/spreadsheetml/2006/main" count="3311" uniqueCount="1429">
  <si>
    <t>id</t>
  </si>
  <si>
    <t>conversation_id</t>
  </si>
  <si>
    <t>created_at</t>
  </si>
  <si>
    <t>date</t>
  </si>
  <si>
    <t>time</t>
  </si>
  <si>
    <t>timezone</t>
  </si>
  <si>
    <t>user_id</t>
  </si>
  <si>
    <t>username</t>
  </si>
  <si>
    <t>name</t>
  </si>
  <si>
    <t>place</t>
  </si>
  <si>
    <t>tweet</t>
  </si>
  <si>
    <t>language</t>
  </si>
  <si>
    <t>mentions</t>
  </si>
  <si>
    <t>urls</t>
  </si>
  <si>
    <t>photos</t>
  </si>
  <si>
    <t>replies_count</t>
  </si>
  <si>
    <t>retweets_count</t>
  </si>
  <si>
    <t>likes_count</t>
  </si>
  <si>
    <t>hashtags</t>
  </si>
  <si>
    <t>cashtags</t>
  </si>
  <si>
    <t>link</t>
  </si>
  <si>
    <t>retweet</t>
  </si>
  <si>
    <t>quote_url</t>
  </si>
  <si>
    <t>video</t>
  </si>
  <si>
    <t>thumbnail</t>
  </si>
  <si>
    <t>near</t>
  </si>
  <si>
    <t>geo</t>
  </si>
  <si>
    <t>source</t>
  </si>
  <si>
    <t>user_rt_id</t>
  </si>
  <si>
    <t>user_rt</t>
  </si>
  <si>
    <t>retweet_id</t>
  </si>
  <si>
    <t>reply_to</t>
  </si>
  <si>
    <t>retweet_date</t>
  </si>
  <si>
    <t>translate</t>
  </si>
  <si>
    <t>trans_src</t>
  </si>
  <si>
    <t>trans_dest</t>
  </si>
  <si>
    <t>filtered_tweet</t>
  </si>
  <si>
    <t>pred_sentiment</t>
  </si>
  <si>
    <t>2022-09-01 12:43:54 +08</t>
  </si>
  <si>
    <t>bojaydjay19</t>
  </si>
  <si>
    <t>ObitoðŸ§¬</t>
  </si>
  <si>
    <t>Ber months na Dili Naman diay Ako.</t>
  </si>
  <si>
    <t>tl</t>
  </si>
  <si>
    <t>[]</t>
  </si>
  <si>
    <t>https://twitter.com/BojayDjay19/status/1565198739119099904</t>
  </si>
  <si>
    <t>Philippines</t>
  </si>
  <si>
    <t>ber months na dili naman diay ako</t>
  </si>
  <si>
    <t>negative</t>
  </si>
  <si>
    <t>2022-09-01 12:43:42 +08</t>
  </si>
  <si>
    <t>thorilye22</t>
  </si>
  <si>
    <t>MahalimA'tin_iahL</t>
  </si>
  <si>
    <t>@pizzahutphils Maligayang Ber Months Ninang Huttie and Mahalima!ðŸ«¶  #PizzaHutxSB19 #Christmas2022 #MakeItGreat #LoveNinangHuttie  D-1 SB19 WYAT RELEASE @SB19Official #PresaveWYATonSpotify</t>
  </si>
  <si>
    <t>[{'screen_name': 'sb19official', 'name': 'sb19 official ðŸ‡µðŸ‡­', 'id': '1006064993282842624'}]</t>
  </si>
  <si>
    <t>['pizzahutxsb19', 'christmas2022', 'makeitgreat', 'loveninanghuttie', 'presavewyatonspotify']</t>
  </si>
  <si>
    <t>https://twitter.com/thorilye22/status/1565198692592025600</t>
  </si>
  <si>
    <t>[{'screen_name': 'pizzahutphils', 'name': 'Pizza Hut Phils', 'id': '266910768'}]</t>
  </si>
  <si>
    <t>maligayang ber months ninang huttie and mahalima 1 sb19 wyat release</t>
  </si>
  <si>
    <t>positive</t>
  </si>
  <si>
    <t>2022-09-01 12:42:10 +08</t>
  </si>
  <si>
    <t>r1egocityx</t>
  </si>
  <si>
    <t>ðŸ€God will provideðŸ™ðŸ˜‡</t>
  </si>
  <si>
    <t>My ber months ðŸ™ðŸ™ðŸ™ðŸ†ðŸ†ðŸ†ðŸ€ðŸ€</t>
  </si>
  <si>
    <t>en</t>
  </si>
  <si>
    <t>https://twitter.com/r1egocityx/status/1565198303884898304</t>
  </si>
  <si>
    <t>https://twitter.com/crypto_inez/status/1565165988609662976</t>
  </si>
  <si>
    <t xml:space="preserve">my ber months </t>
  </si>
  <si>
    <t>neutral</t>
  </si>
  <si>
    <t>2022-09-01 12:41:18 +08</t>
  </si>
  <si>
    <t>iveronclarice</t>
  </si>
  <si>
    <t>clarice</t>
  </si>
  <si>
    <t>HAPPY BER MONTHS MGA MHIE  https://t.co/yO4uqLcYWU</t>
  </si>
  <si>
    <t>https://twitter.com/iveronclarice/status/1565198085235478529</t>
  </si>
  <si>
    <t>https://pbs.twimg.com/ext_tw_video_thumb/1565197992012816384/pu/img/V6QQJVpjZcqeh1I5.jpg</t>
  </si>
  <si>
    <t>happy ber months mga mhie</t>
  </si>
  <si>
    <t>2022-09-01 12:39:56 +08</t>
  </si>
  <si>
    <t>saphira_eragon_</t>
  </si>
  <si>
    <t>munchKenðŸ£á´¬Ë¢Â¹â´ðŸŒ³Â²âµâ´</t>
  </si>
  <si>
    <t>Hello BER months!  cttro  @SB19Official #SB19  https://t.co/mxaZHBSbh6</t>
  </si>
  <si>
    <t>fr</t>
  </si>
  <si>
    <t>['sb19']</t>
  </si>
  <si>
    <t>https://twitter.com/Saphira_Eragon_/status/1565197741784846337</t>
  </si>
  <si>
    <t>https://pbs.twimg.com/ext_tw_video_thumb/1565197664232255488/pu/img/4IFt9SQr00oDZff0.jpg</t>
  </si>
  <si>
    <t>hello ber months cttro</t>
  </si>
  <si>
    <t>2022-09-01 12:38:51 +08</t>
  </si>
  <si>
    <t>tintinlagera</t>
  </si>
  <si>
    <t>Ma. Cristina Fernandez Lagera</t>
  </si>
  <si>
    <t>{'type': 'Point', 'coordinates': [14.28225487, 121.11185548]}</t>
  </si>
  <si>
    <t>Titigan mo maigi ðŸ‘€ Di ka magsisisi ðŸ˜ðŸ˜ðŸ˜ #thursday #septemberfirst #bermonths @ Barangay Hall Dita  https://t.co/7KDVN1FD4D</t>
  </si>
  <si>
    <t>['https://www.instagram.com/p/Ch83QhtpBqH/?igshid=YTgzYjQ4ZTY=']</t>
  </si>
  <si>
    <t>['thursday', 'septemberfirst', 'bermonths']</t>
  </si>
  <si>
    <t>https://twitter.com/TintinLagera/status/1565197471319474177</t>
  </si>
  <si>
    <t>titigan mo maigi di ka magsisisi barangay hall dita</t>
  </si>
  <si>
    <t>2022-09-01 12:38:15 +08</t>
  </si>
  <si>
    <t>djmack_spiritfm</t>
  </si>
  <si>
    <t>Your HostðŸŽ¤Dj MACK</t>
  </si>
  <si>
    <t>Paaaaasko na sa Pinas! â­ï¸  Yey! BER months na! #merrychristmas , bestfriends! Be joyful! Be happy! Be good! Tara! Magrequest na 03pm-06pm  #september #MaligayangPasko #theoverdrive #kulitancalls #spiritfmbatangas #requesturfavesong #djmack_spiritfm #radiodj  https://t.co/zXIPkfYy0u</t>
  </si>
  <si>
    <t>['https://pbs.twimg.com/media/FbiyqZUaUAIrhz8.jpg']</t>
  </si>
  <si>
    <t>['merrychristmas', 'september', 'maligayangpasko', 'theoverdrive', 'kulitancalls', 'spiritfmbatangas', 'requesturfavesong', 'djmack_spiritfm', 'radiodj']</t>
  </si>
  <si>
    <t>https://twitter.com/djmack_spiritfm/status/1565197320911986691</t>
  </si>
  <si>
    <t>https://pbs.twimg.com/media/FbiyqZUaUAIrhz8.jpg</t>
  </si>
  <si>
    <t>paaaaasko na sa pinas yey ber months na bestfriends be joyful be happy be good tara magrequest na 03pm 06pm spiritfm</t>
  </si>
  <si>
    <t>2022-09-01 12:37:49 +08</t>
  </si>
  <si>
    <t>maryjoy1997_</t>
  </si>
  <si>
    <t>M J ðŸŒ¸</t>
  </si>
  <si>
    <t>Oh diba bongga ang pasok ng ber months, nakatama pa nga sa weteng! ðŸ˜‚</t>
  </si>
  <si>
    <t>https://twitter.com/maryjoy1997_/status/1565197211499401216</t>
  </si>
  <si>
    <t xml:space="preserve">oh diba bongga ang pasok ng ber months nakatama pa nga sa weteng </t>
  </si>
  <si>
    <t>2022-09-01 12:37:15 +08</t>
  </si>
  <si>
    <t>tintinyyy_</t>
  </si>
  <si>
    <t>ÇÏ…Ä±Ê‡sÄ±É¹É¥É”</t>
  </si>
  <si>
    <t>ber months, birth month âœ¨</t>
  </si>
  <si>
    <t>https://twitter.com/tintinyyy_/status/1565197069362806786</t>
  </si>
  <si>
    <t xml:space="preserve">ber months birth month </t>
  </si>
  <si>
    <t>2022-09-01 12:37:14 +08</t>
  </si>
  <si>
    <t>zelhyun2</t>
  </si>
  <si>
    <t>haze ðŸ’« VOTE SKZ IN TTA</t>
  </si>
  <si>
    <t>1st day of ber months dinalawa na agad akoðŸ˜‚ðŸ™‰ fbsncbs</t>
  </si>
  <si>
    <t>https://twitter.com/zelhyun2/status/1565197061753954304</t>
  </si>
  <si>
    <t>1st day of ber months dinalawa na agad ako fbsncbs</t>
  </si>
  <si>
    <t>2022-09-01 12:37:09 +08</t>
  </si>
  <si>
    <t>shirtlifter27</t>
  </si>
  <si>
    <t>Shirtlifter</t>
  </si>
  <si>
    <t>Hello, BER months!  Hi, sa mga walang jowa.â˜ºï¸</t>
  </si>
  <si>
    <t>https://twitter.com/Shirtlifter27/status/1565197043357794304</t>
  </si>
  <si>
    <t xml:space="preserve">hello ber months hi sa mga walang jowa </t>
  </si>
  <si>
    <t>2022-09-01 12:35:48 +08</t>
  </si>
  <si>
    <t>rebyuwinpls</t>
  </si>
  <si>
    <t>| rebyuwinpls ðŸ’¸ |</t>
  </si>
  <si>
    <t>@JamesB_65 happy ber months ninong! pwede po ba mangaroling?</t>
  </si>
  <si>
    <t>https://twitter.com/rebyuwinpls/status/1565196704563220480</t>
  </si>
  <si>
    <t>[{'screen_name': 'JamesB_65', 'name': 'James B 6ï¸âƒ£5ï¸âƒ£ðŸŽ¹', 'id': '1049586465477410816'}]</t>
  </si>
  <si>
    <t>65 happy ber months ninong pwede po ba mangaroling</t>
  </si>
  <si>
    <t>2022-09-01 12:35:31 +08</t>
  </si>
  <si>
    <t>ds_g4m1ng</t>
  </si>
  <si>
    <t>JJanLim.DSGðŸŽ®</t>
  </si>
  <si>
    <t>Add me on Steam ID: 1208214608 (DSG4m1ng) Thank me later click the link in my caption tweet its ber-months now bros advanced happy halloween and merry christmas to all! download link/s below stay awesome</t>
  </si>
  <si>
    <t>https://twitter.com/DS_G4m1ng/status/1565196633029357568</t>
  </si>
  <si>
    <t>https://twitter.com/DS_G4m1ng/status/1565196236063653890</t>
  </si>
  <si>
    <t>add me on steam id 1208214608 dsg4m1ng thank me later click the link in my caption tweet its ber months now bros advanced happy halloween and merry christmas to all download link below stay awesome</t>
  </si>
  <si>
    <t>2022-09-01 12:34:07 +08</t>
  </si>
  <si>
    <t>isaybenj</t>
  </si>
  <si>
    <t>Riza Marie Benjamin</t>
  </si>
  <si>
    <t>Have a Merry Christmas! Ber months is here!ðŸ˜Š</t>
  </si>
  <si>
    <t>https://twitter.com/IsayBenj/status/1565196277498781696</t>
  </si>
  <si>
    <t xml:space="preserve">have merry christmas ber months is here </t>
  </si>
  <si>
    <t>2022-09-01 12:33:38 +08</t>
  </si>
  <si>
    <t>desiredcharm</t>
  </si>
  <si>
    <t>Desiree Charmaine</t>
  </si>
  <si>
    <t>Our Bulinggit giving you all a kiss on the first day of September. Happy BER months, everyone! ðŸ‘¶ðŸŽ„ #29thWeekUltrasound #TakenOnAugust062022  https://t.co/BObQei1ppU</t>
  </si>
  <si>
    <t>['https://www.instagram.com/p/Ch82kWDJrmZ/?igshid=YTgzYjQ4ZTY=']</t>
  </si>
  <si>
    <t>['29thweekultrasound', 'takenonaugust062022']</t>
  </si>
  <si>
    <t>https://twitter.com/desiredcharm/status/1565196156002598912</t>
  </si>
  <si>
    <t xml:space="preserve">our bulinggit giving you all kiss on the first day of september happy ber months everyone </t>
  </si>
  <si>
    <t>2022-09-01 12:33:36 +08</t>
  </si>
  <si>
    <t>johnreysiwasiw</t>
  </si>
  <si>
    <t>jrssðŸ‡µðŸ‡­</t>
  </si>
  <si>
    <t>Pwede bang umiyak kahit first day of the month tapos ber months pa?</t>
  </si>
  <si>
    <t>https://twitter.com/JohnreySiwasiw/status/1565196147702272002</t>
  </si>
  <si>
    <t>pwede bang umiyak kahit first day of the month tapos ber months pa</t>
  </si>
  <si>
    <t>2022-09-01 12:33:28 +08</t>
  </si>
  <si>
    <t>xhris2per</t>
  </si>
  <si>
    <t>xhris</t>
  </si>
  <si>
    <t>Happy Ber months.. Magkapatid, yarn? ðŸ˜  https://t.co/mHdf8UUpvy</t>
  </si>
  <si>
    <t>['https://pbs.twimg.com/media/FbixkjRXoAEPdSM.jpg']</t>
  </si>
  <si>
    <t>https://twitter.com/xhris2per/status/1565196114696994816</t>
  </si>
  <si>
    <t>https://pbs.twimg.com/media/FbixkjRXoAEPdSM.jpg</t>
  </si>
  <si>
    <t xml:space="preserve">happy ber months magkapatid yarn </t>
  </si>
  <si>
    <t>2022-09-01 12:33:22 +08</t>
  </si>
  <si>
    <t>1ov31eo</t>
  </si>
  <si>
    <t>Winnoh</t>
  </si>
  <si>
    <t>Ber months na parang kailan lang</t>
  </si>
  <si>
    <t>https://twitter.com/1ov31eo/status/1565196089870782464</t>
  </si>
  <si>
    <t>ber months na parang kailan lang</t>
  </si>
  <si>
    <t>2022-09-01 12:33:08 +08</t>
  </si>
  <si>
    <t>jakelong002</t>
  </si>
  <si>
    <t>jakey</t>
  </si>
  <si>
    <t>Happy bermonths ðŸ˜ mag christmas na nmn na walang dilig jusko ðŸ¤£</t>
  </si>
  <si>
    <t>https://twitter.com/jakelong002/status/1565196031155126272</t>
  </si>
  <si>
    <t xml:space="preserve">happy bermonths mag christmas na nmn na walang dilig jusko </t>
  </si>
  <si>
    <t>2022-09-01 12:32:34 +08</t>
  </si>
  <si>
    <t>nicoletugano_</t>
  </si>
  <si>
    <t>chihiro</t>
  </si>
  <si>
    <t>finally, some good news welcoming -ber months ðŸ˜Œ</t>
  </si>
  <si>
    <t>https://twitter.com/nicoletugano_/status/1565195890771763200</t>
  </si>
  <si>
    <t xml:space="preserve">finally some good news welcoming ber months </t>
  </si>
  <si>
    <t>2022-09-01 12:32:12 +08</t>
  </si>
  <si>
    <t>pahaliah_muel</t>
  </si>
  <si>
    <t>Lhe_yaaaa ðŸ¦‹</t>
  </si>
  <si>
    <t>@JamesB_65 BERmonthsðŸŒ²ðŸ‡µðŸ‡­ manifesting to have  first surpriseðŸ˜˜ excited to celebrate christmas</t>
  </si>
  <si>
    <t>https://twitter.com/pahaliah_muel/status/1565195795540099073</t>
  </si>
  <si>
    <t>65 bermonths manifesting to have first surprise excited to celebrate christmas</t>
  </si>
  <si>
    <t>2022-09-01 12:31:22 +08</t>
  </si>
  <si>
    <t>intranee12</t>
  </si>
  <si>
    <t>Intranee</t>
  </si>
  <si>
    <t>@LISAVotingTeam BRAND RANKING 090122  It's officially the "ber" months  RT &amp;amp; REPLY for Lisa's BR  ë¸”ëž™í•‘í¬ ë¦¬ì‚¬ ìµœê³ ì˜ ì—¬ìž  ë¸”ëž™í•‘í¬ ë¦¬ì‚¬, ìš°ë¦¬ëŠ” ë„ˆë¥¼ ë„ˆë¬´ ì‚¬ëž‘í•´ ë¸”ëž™í•‘í¬ ë¦¬ì‚¬, ë‹¹ì‹ ì€ ì‚¬ëž‘ì„ ë°›ê³  ìžˆìŠµë‹ˆë‹¤ ë¸”ëž™í•‘í¬ ë¦¬ì‚¬, ìš°ë¦¬ëŠ” í•­ìƒ ë‹¹ì‹ ì„ ìžëž‘ìŠ¤ëŸ½ê²Œ ìƒê°í•©ë‹ˆë‹¤   #LISA #LALISA #MONEY #ë¦¬ì‚¬</t>
  </si>
  <si>
    <t>ko</t>
  </si>
  <si>
    <t>['lisa', 'lalisa', 'money', 'ë¦¬ì‚¬']</t>
  </si>
  <si>
    <t>https://twitter.com/Intranee12/status/1565195585451266048</t>
  </si>
  <si>
    <t>[{'screen_name': 'LISAVotingTeam', 'name': 'ðŸ†ðŸ‘©ðŸ»\u200dðŸš€ LISA VOTING TEAM', 'id': '1209786950099423232'}]</t>
  </si>
  <si>
    <t>brand ranking 090122 it officially the ber months rt amp reply for lisa br ë¸”ëž™í•‘í¬ ë¦¬ì‚¬ ìµœê³ ì˜ ì—¬ìž ë¸”ëž™í•‘í¬ ë¦¬ì‚¬ ìš°ë¦¬ëŠ” ë„ˆë¥¼ ë„ˆë¬´ ì‚¬ëž‘í•´ ë¸”ëž™í•‘í¬ ë¦¬ì‚¬ ë‹¹ì‹ ì€ ì‚¬ëž‘ì„ ë°›ê³  ìžˆìŠµë‹ˆë‹¤ ë¸”ëž™í•‘í¬ ë¦¬ì‚¬ ìš°ë¦¬ëŠ” í•­ìƒ ë‹¹ì‹ ì„ ìžëž‘ìŠ¤ëŸ½ê²Œ ìƒê°í•©ë‹ˆë‹¤</t>
  </si>
  <si>
    <t>2022-09-01 12:30:29 +08</t>
  </si>
  <si>
    <t>luckywincityx1</t>
  </si>
  <si>
    <t>Olivia F.</t>
  </si>
  <si>
    <t>ber months na aaaaaa</t>
  </si>
  <si>
    <t>https://twitter.com/LuckyWincityx1/status/1565195365187727360</t>
  </si>
  <si>
    <t>2022-09-01 12:29:57 +08</t>
  </si>
  <si>
    <t>zeeanne_88</t>
  </si>
  <si>
    <t>ðŸžðŸ¥¦ðŸ¥‘ðŸ’šYAHOO_YEHEYðŸ’šðŸ¥‘ðŸ¥¦</t>
  </si>
  <si>
    <t>Ber months pls ðŸ’™ðŸ™ðŸ™ magkasundo TauðŸ˜‚ðŸ˜‚ more wins pleaseðŸ’™ðŸ’™ðŸ’™ðŸ’™</t>
  </si>
  <si>
    <t>https://twitter.com/ZEEANNE_88/status/1565195230931931137</t>
  </si>
  <si>
    <t xml:space="preserve">ber months pls magkasundo tau more wins please </t>
  </si>
  <si>
    <t>2022-09-01 12:29:45 +08</t>
  </si>
  <si>
    <t>navarroarlyn24</t>
  </si>
  <si>
    <t>Arlyn Navarro</t>
  </si>
  <si>
    <t>@pizzahutphils Happy Ber months Ninang ðŸ’™ðŸ’™ #PizzaHutxSB19 #Christmas2022 #MakeItGreat #loveNinanghuttie</t>
  </si>
  <si>
    <t>['pizzahutxsb19', 'christmas2022', 'makeitgreat', 'loveninanghuttie']</t>
  </si>
  <si>
    <t>https://twitter.com/Navarroarlyn24/status/1565195178050469888</t>
  </si>
  <si>
    <t xml:space="preserve">happy ber months ninang </t>
  </si>
  <si>
    <t>2022-09-01 12:29:34 +08</t>
  </si>
  <si>
    <t>zdbkennel</t>
  </si>
  <si>
    <t>ZDB Kennel and Dog Breeding</t>
  </si>
  <si>
    <t>ðð„ð‘ ðŒðŽðð“ð‡ð’ ðð‘ðŽðŒðŽâ—ï¸â—ï¸â—ï¸ Take advantage of our African Mastiff Boerboel Ber Months Promo! Enjoy the holiday season with your dream dog! CALL US NOW ðŸ‘‰ 0995-518-4254  #ZDBKennel #africanmastiff #boerboel #christmassale #promo  https://t.co/xCTdmukrPt</t>
  </si>
  <si>
    <t>['https://pbs.twimg.com/media/FbiwrkwVQAAtnts.jpg']</t>
  </si>
  <si>
    <t>['zdbkennel', 'africanmastiff', 'boerboel', 'christmassale', 'promo']</t>
  </si>
  <si>
    <t>https://twitter.com/zdbkennel/status/1565195135947665409</t>
  </si>
  <si>
    <t>https://pbs.twimg.com/media/FbiwrkwVQAAtnts.jpg</t>
  </si>
  <si>
    <t>ðð„ð‘ ðŒðŽðð“ð‡ð’ ðð‘ðŽðŒðŽ take advantage of our african mastiff boerboel ber months promo enjoy the holiday season with your dream dog call us now 0995 518 4254</t>
  </si>
  <si>
    <t>2022-09-01 12:26:29 +08</t>
  </si>
  <si>
    <t>ms_avery_red</t>
  </si>
  <si>
    <t>Ms. Avery Red ðŸ§­ | ðŸ“œðŸ“–ðŸŽ¶ðŸŒ</t>
  </si>
  <si>
    <t>It's ber months already, so I started to blast Ligaya of @SB19Official.   Just realized how different the message of the song is, in comparison to other popular Christmas songs.  Your mind @imszmc ðŸ¤¯  The essence of Christmas captured in one song ðŸŽ„ðŸŽðŸŽ…</t>
  </si>
  <si>
    <t>[{'screen_name': 'sb19official', 'name': 'sb19 official ðŸ‡µðŸ‡­', 'id': '1006064993282842624'}, {'screen_name': 'imszmc', 'name': 'pablo', 'id': '1172113626074796032'}]</t>
  </si>
  <si>
    <t>https://twitter.com/MS_aVery_red/status/1565194358978387968</t>
  </si>
  <si>
    <t xml:space="preserve">it ber months already so started to blast ligaya of just realized how different the message of the song is in comparison to other popular christmas songs your mind the essence of christmas captured in one song </t>
  </si>
  <si>
    <t>2022-09-01 12:26:19 +08</t>
  </si>
  <si>
    <t>defnotleiii</t>
  </si>
  <si>
    <t>kape</t>
  </si>
  <si>
    <t>fucking ber months</t>
  </si>
  <si>
    <t>https://twitter.com/defnotleiii/status/1565194316695277570</t>
  </si>
  <si>
    <t>2022-09-01 12:25:09 +08</t>
  </si>
  <si>
    <t>gabriellemaeee</t>
  </si>
  <si>
    <t>ð’©ð’¾Ã±ð’¶ ð’¬ð“Šð’¾ð’¿ð’¶ð“ƒð‘œ â™ ï¸</t>
  </si>
  <si>
    <t>Dec 25 EDD. Feeling ko nagccount down din ako paglabas ng anak ko ðŸ’œðŸ’œ. Happy Sept 1st â¤ï¸â¤ï¸ #bermonths</t>
  </si>
  <si>
    <t>['bermonths']</t>
  </si>
  <si>
    <t>https://twitter.com/gabriellemaeee/status/1565194023618625536</t>
  </si>
  <si>
    <t xml:space="preserve">dec 25 edd feeling ko nagccount down din ako paglabas ng anak ko happy sept 1st </t>
  </si>
  <si>
    <t>2022-09-01 12:24:46 +08</t>
  </si>
  <si>
    <t>jericozy_</t>
  </si>
  <si>
    <t>Jericaaaa</t>
  </si>
  <si>
    <t>speed lng ber months na</t>
  </si>
  <si>
    <t>https://twitter.com/jericozy_/status/1565193924180049920</t>
  </si>
  <si>
    <t>2022-09-01 12:24:42 +08</t>
  </si>
  <si>
    <t>ricapipt</t>
  </si>
  <si>
    <t>ð•”ð•’ð•žð•šð•ð•ð•– (ð•¥ð•’ð•ªð•ð• ð•£â€™ð•¤ ð•§ð•–ð•£ð•¤ð•šð• ð•Ÿ)</t>
  </si>
  <si>
    <t>Mga kaperahan talaga inaabangan ko pag ber months</t>
  </si>
  <si>
    <t>https://twitter.com/ricapipt/status/1565193909059301376</t>
  </si>
  <si>
    <t>mga kaperahan talaga inaabangan ko pag ber months</t>
  </si>
  <si>
    <t>2022-09-01 12:24:16 +08</t>
  </si>
  <si>
    <t>fhebielou</t>
  </si>
  <si>
    <t>LuLuâ· | WuLuðŸ’œðŸ’š</t>
  </si>
  <si>
    <t>Army has this chaotic memes ever! ðŸ¤£ Filos has this long celebration of season holidays so whenever "ber" months starts, we hear christmas songs on radios &amp;amp; the most famous one is from Jose Mari Chan.. The photos says..Jk interrupted w/ My birthday 1st, will you? ðŸ¤£ ccto.  https://t.co/POcdYWOziX</t>
  </si>
  <si>
    <t>['https://pbs.twimg.com/media/FbivdcGVQAABo-Z.jpg', 'https://pbs.twimg.com/media/Fbivdk_VsAADlCZ.jpg']</t>
  </si>
  <si>
    <t>https://twitter.com/FhebieLou/status/1565193798354751490</t>
  </si>
  <si>
    <t>https://pbs.twimg.com/media/FbivdcGVQAABo-Z.jpg</t>
  </si>
  <si>
    <t>army has this chaotic memes ever filos has this long celebration of season holidays so whenever ber months starts we hear christmas songs on radios amp the most famous one is from jose mari chan the photos says jk interrupted my birthday 1st will you ccto</t>
  </si>
  <si>
    <t>2022-09-01 12:22:08 +08</t>
  </si>
  <si>
    <t>pythiadaja</t>
  </si>
  <si>
    <t>EerisedLuna</t>
  </si>
  <si>
    <t>@CATACLYSMICEVIE Happy BER months! Merry Christmas</t>
  </si>
  <si>
    <t>https://twitter.com/pythiadaja/status/1565193263837237250</t>
  </si>
  <si>
    <t>[{'screen_name': 'CATACLYSMICEVIE', 'name': 'ðŸŽ‡ Evie (No Paths Are Bound)', 'id': '1431730260345860103'}]</t>
  </si>
  <si>
    <t>happy ber months merry christmas</t>
  </si>
  <si>
    <t>2022-09-01 12:20:20 +08</t>
  </si>
  <si>
    <t>schexxx</t>
  </si>
  <si>
    <t>gabgab ðŸŒ»</t>
  </si>
  <si>
    <t>Lord jusko panget ng bungad ng ber months nakakpagod</t>
  </si>
  <si>
    <t>https://twitter.com/schexxx/status/1565192809216323585</t>
  </si>
  <si>
    <t>lord jusko panget ng bungad ng ber months nakakpagod</t>
  </si>
  <si>
    <t>2022-09-01 12:19:15 +08</t>
  </si>
  <si>
    <t>imkencruz</t>
  </si>
  <si>
    <t>crescent</t>
  </si>
  <si>
    <t>Tuwing bermonths talaga wala lang 4months nalang birthday ko na hahaha</t>
  </si>
  <si>
    <t>https://twitter.com/imkencruz/status/1565192535927992321</t>
  </si>
  <si>
    <t>tuwing bermonths talaga wala lang 4months nalang birthday ko na hahaha</t>
  </si>
  <si>
    <t>2022-09-01 12:18:24 +08</t>
  </si>
  <si>
    <t>savnganss</t>
  </si>
  <si>
    <t>Himawari âœ¿ #Jenus ðŸ¦˜</t>
  </si>
  <si>
    <t>@JamesB_65 Happy ber months! Christmas season is near</t>
  </si>
  <si>
    <t>https://twitter.com/savnganss/status/1565192322337234944</t>
  </si>
  <si>
    <t>65 happy ber months christmas season is near</t>
  </si>
  <si>
    <t>2022-09-01 12:18:08 +08</t>
  </si>
  <si>
    <t>lyjindarydeals</t>
  </si>
  <si>
    <t>lyjindarydeals ðŸ’— shipping: Friday â˜ºï¸</t>
  </si>
  <si>
    <t>Memories of 2021 Keyring ðŸ¤ðŸ’›ðŸ’œ The colour palette is â­ï¸â­ï¸â­ï¸â­ï¸â­ï¸.  Sorry wala akong element of surprise. ðŸ¥¹ I think fave freebie ko na this year ito? ðŸ˜Š Thank you for your support! â˜ºï¸  Happy Ber Months! â˜ºï¸  https://t.co/UcTo3JjhLG</t>
  </si>
  <si>
    <t>['https://pbs.twimg.com/media/FbiuCtBUsAAyuxc.jpg']</t>
  </si>
  <si>
    <t>https://twitter.com/lyjindarydeals/status/1565192255186448384</t>
  </si>
  <si>
    <t>https://pbs.twimg.com/media/FbiuCtBUsAAyuxc.jpg</t>
  </si>
  <si>
    <t xml:space="preserve">memories of 2021 keyring the colour palette is sorry wala akong element of surprise think fave freebie ko na this year ito thank you for your support happy ber months </t>
  </si>
  <si>
    <t>2022-09-01 12:17:58 +08</t>
  </si>
  <si>
    <t>manilabulletin</t>
  </si>
  <si>
    <t>Manila Bulletin News</t>
  </si>
  <si>
    <t>LOOK: A woman chooses from various designs of Christmas decorations at a shop along  Lacson Ave. in Manila as the â€˜berâ€™ months begin. (ðŸ“·Ali Vicoy)  https://t.co/dNWtB11G0S</t>
  </si>
  <si>
    <t>['https://pbs.twimg.com/media/FbiuA6WVUAI_CXK.jpg', 'https://pbs.twimg.com/media/FbiuA6XUEAEbjoi.jpg', 'https://pbs.twimg.com/media/FbiuA6WUYAIPrmM.jpg', 'https://pbs.twimg.com/media/FbiuA6SVsAEMYPD.jpg']</t>
  </si>
  <si>
    <t>https://twitter.com/manilabulletin/status/1565192213109215238</t>
  </si>
  <si>
    <t>https://pbs.twimg.com/media/FbiuA6WVUAI_CXK.jpg</t>
  </si>
  <si>
    <t>look woman chooses from various designs of christmas decorations at shop along lacson ave in manila as the ber months begin ali vicoy</t>
  </si>
  <si>
    <t>2022-09-01 12:17:52 +08</t>
  </si>
  <si>
    <t>djumpoy</t>
  </si>
  <si>
    <t>HENERAL DUGYOT l CFC</t>
  </si>
  <si>
    <t>@PaulMic87431233 @Ryan45377575 @cardanofighter @audrey54670101 @Onix_CFC @SpeedCFC It's ber months now!  Cheers to remaining months buddy, hope we all have a good memories for the remaining months. &amp;lt;3</t>
  </si>
  <si>
    <t>https://twitter.com/DJumpoy/status/1565192191504310272</t>
  </si>
  <si>
    <t>[{'screen_name': 'PaulMic87431233', 'name': 'Paul Michael', 'id': '1347591761774993408'}, {'screen_name': 'Ryan45377575', 'name': 'Rizza.Cnft', 'id': '1398557805070622727'}, {'screen_name': 'cardanofighter', 'name': 'Cardano FC', 'id': '1548474895457083393'}, {'screen_name': 'audrey54670101', 'name': 'Audrey ðŸŒ´', 'id': '1520268215896936448'}, {'screen_name': 'Onix_CFC', 'name': 'Onix', 'id': '1554757452218134528'}, {'screen_name': 'SpeedCFC', 'name': 'Speed CFC', 'id': '1563068479544381441'}]</t>
  </si>
  <si>
    <t>cfc it ber months now cheers to remaining months buddy hope we all have good memories for the remaining months lt 3</t>
  </si>
  <si>
    <t>2022-09-01 12:17:13 +08</t>
  </si>
  <si>
    <t>princebasil555</t>
  </si>
  <si>
    <t>Basil Reyes</t>
  </si>
  <si>
    <t>#WYATKickoffConcert PPOP KINGS SB19 ðŸ¤´ PROUD ATI'N HERE WORLD DOMINATION MAHALIMA LIGAYA BER MONTHS NA!  https://t.co/Jv3gHCXqeY</t>
  </si>
  <si>
    <t>['wyatkickoffconcert']</t>
  </si>
  <si>
    <t>https://twitter.com/Princebasil555/status/1565192027092156417</t>
  </si>
  <si>
    <t>https://pbs.twimg.com/ext_tw_video_thumb/1565191963288440832/pu/img/rMcS2JdV18S-Grxv.jpg</t>
  </si>
  <si>
    <t>ppop kings sb19 proud ati here world domination mahalima ligaya ber months na</t>
  </si>
  <si>
    <t>2022-09-01 12:16:18 +08</t>
  </si>
  <si>
    <t>_goddessnyxx</t>
  </si>
  <si>
    <t>nyx</t>
  </si>
  <si>
    <t>ber months thingz</t>
  </si>
  <si>
    <t>https://twitter.com/_goddessnyxx/status/1565191793469050883</t>
  </si>
  <si>
    <t>2022-09-01 12:15:09 +08</t>
  </si>
  <si>
    <t>alaipareinhk</t>
  </si>
  <si>
    <t>AlaiðŸ“Rein ðŸ¤¡ðŸ¦‡ðŸ’™</t>
  </si>
  <si>
    <t>@Spotify_PH walang iba po kundi ang #LIGAYA by   @SB19Official though araw araw ko pinapakinggan pero iba parn ang feeling pag Ber months sya pakinggan    https://t.co/iseAgeRAnG</t>
  </si>
  <si>
    <t>['https://open.spotify.com/album/3TGP0231uLl8Sc62UXux8g?si=6iUf0Fk1QEqNHxHvQ4mKYQ&amp;utm_source=copy-link']</t>
  </si>
  <si>
    <t>['ligaya']</t>
  </si>
  <si>
    <t>https://twitter.com/AlaipaReinHK/status/1565191506545106944</t>
  </si>
  <si>
    <t>[{'screen_name': 'Spotify_PH', 'name': 'Spotify Philippines', 'id': '2401682532'}]</t>
  </si>
  <si>
    <t>ph walang iba po kundi ang by though araw araw ko pinapakinggan pero iba parn ang feeling pag ber months sya pakinggan</t>
  </si>
  <si>
    <t>2022-09-01 12:14:14 +08</t>
  </si>
  <si>
    <t>jei_castle</t>
  </si>
  <si>
    <t>JeiCastle</t>
  </si>
  <si>
    <t>Maligayang Kapanahunan ng Kapaskuhan! #bermonths</t>
  </si>
  <si>
    <t>https://twitter.com/jei_castle/status/1565191275317321728</t>
  </si>
  <si>
    <t>maligayang kapanahunan ng kapaskuhan</t>
  </si>
  <si>
    <t>2022-09-01 12:14:03 +08</t>
  </si>
  <si>
    <t>ilovefayel</t>
  </si>
  <si>
    <t>Fayel ðŸ³â€ðŸŒˆ</t>
  </si>
  <si>
    <t>&amp;amp; just like that its Ber months already ðŸŽ„  https://t.co/EoRVpISNPG</t>
  </si>
  <si>
    <t>['https://pbs.twimg.com/tweet_video_thumb/FbitH2-UUAA7SOu.jpg']</t>
  </si>
  <si>
    <t>https://twitter.com/iloveFAYEL/status/1565191230496972800</t>
  </si>
  <si>
    <t>https://pbs.twimg.com/tweet_video_thumb/FbitH2-UUAA7SOu.jpg</t>
  </si>
  <si>
    <t xml:space="preserve">amp just like that its ber months already </t>
  </si>
  <si>
    <t>2022-09-01 12:12:00 +08</t>
  </si>
  <si>
    <t>virtuallyclaudz</t>
  </si>
  <si>
    <t>Claudz | Creative Virtual Assistant</t>
  </si>
  <si>
    <t>Hello there, September! ðŸðŸ‚â€‹ â€‹ Welcoming this month... one day at a time.â€‹  #September #1stofSeptember #newmonth #bermonths #autumnishere #VirtuallyClaudz #VirtualAssistant #CreativeDesigner #CreativeVirtualAssistant #DesignedWithCanva #calendardesign  https://t.co/9tXe1U5Pug</t>
  </si>
  <si>
    <t>['https://pbs.twimg.com/media/FbisqR0WQAAZjZQ.jpg']</t>
  </si>
  <si>
    <t>['september', '1stofseptember', 'newmonth', 'bermonths', 'autumnishere', 'virtuallyclaudz', 'virtualassistant', 'creativedesigner', 'creativevirtualassistant', 'designedwithcanva', 'calendardesign']</t>
  </si>
  <si>
    <t>https://twitter.com/VirtuallyClaudz/status/1565190714828460033</t>
  </si>
  <si>
    <t>https://pbs.twimg.com/media/FbisqR0WQAAZjZQ.jpg</t>
  </si>
  <si>
    <t xml:space="preserve">hello there september welcoming this month one day at time </t>
  </si>
  <si>
    <t>2022-09-01 12:11:30 +08</t>
  </si>
  <si>
    <t>villagepipol</t>
  </si>
  <si>
    <t>Village Pipol Magazine</t>
  </si>
  <si>
    <t>As we welcome â€˜Berâ€™ months, brace yourselves for the non-stop occurrence of a daily dose of memes of Jose Mari Chan. Below are five of our most favorite memes.   https://t.co/6czFwXTOze</t>
  </si>
  <si>
    <t>['https://villagepipol.com/ber-months-moments-brace-yourselves-for-the-jose-mari-chan-humorous-memes/']</t>
  </si>
  <si>
    <t>https://twitter.com/villagepipol/status/1565190587888041984</t>
  </si>
  <si>
    <t>as we welcome ber months brace yourselves for the non stop occurrence of daily dose of memes of jose mari chan below are five of our most favorite memes</t>
  </si>
  <si>
    <t>2022-09-01 12:11:18 +08</t>
  </si>
  <si>
    <t>its_wyndel</t>
  </si>
  <si>
    <t>Wenz Villanueva</t>
  </si>
  <si>
    <t>@JamesB_65 Wow, here in Philippines, 1st day of ber months, you can hear chrsitmas songs as they welcome the ber months. Especially jose mari chan songs like as you played. ðŸ˜Š</t>
  </si>
  <si>
    <t>https://twitter.com/its_wyndel/status/1565190538370125825</t>
  </si>
  <si>
    <t xml:space="preserve">65 wow here in philippines 1st day of ber months you can hear chrsitmas songs as they welcome the ber months especially jose mari chan songs like as you played </t>
  </si>
  <si>
    <t>2022-09-01 12:11:13 +08</t>
  </si>
  <si>
    <t>nanyeon_09</t>
  </si>
  <si>
    <t>Niam Lia ðŸ’Œ</t>
  </si>
  <si>
    <t>@JamesB_65 Yey HAPPY BERMONTHS Tito James ðŸ˜</t>
  </si>
  <si>
    <t>https://twitter.com/nanyeon_09/status/1565190517541203969</t>
  </si>
  <si>
    <t xml:space="preserve">65 yey happy bermonths tito james </t>
  </si>
  <si>
    <t>rahyannn</t>
  </si>
  <si>
    <t>Ryan Balbuena</t>
  </si>
  <si>
    <t>Mandated  #bermonths  https://t.co/DKNgcTxNaM</t>
  </si>
  <si>
    <t>['https://pbs.twimg.com/media/Fbisd_8acAABVuT.jpg']</t>
  </si>
  <si>
    <t>https://twitter.com/rahyannn/status/1565190514596806656</t>
  </si>
  <si>
    <t>https://pbs.twimg.com/media/Fbisd_8acAABVuT.jpg</t>
  </si>
  <si>
    <t>mandated</t>
  </si>
  <si>
    <t>2022-09-01 12:10:45 +08</t>
  </si>
  <si>
    <t>luckmin6yuwin</t>
  </si>
  <si>
    <t>jaeðŸ€ â€¢ $$$ cutie</t>
  </si>
  <si>
    <t>@JamesB_65 Yeheyyy ber months is my faveee. thanks for this Tito James!</t>
  </si>
  <si>
    <t>https://twitter.com/luckmin6yuwin/status/1565190400109080576</t>
  </si>
  <si>
    <t>65 yeheyyy ber months is my faveee thanks for this tito james</t>
  </si>
  <si>
    <t>2022-09-01 12:10:33 +08</t>
  </si>
  <si>
    <t>roettjoshua1</t>
  </si>
  <si>
    <t>roett</t>
  </si>
  <si>
    <t>Bermonths na all I want for Christmas is money,  Akala mo ikaw         naman talaga.</t>
  </si>
  <si>
    <t>https://twitter.com/roettjoshua1/status/1565190349932609542</t>
  </si>
  <si>
    <t>bermonths na all want for christmas is money akala mo ikaw naman talaga</t>
  </si>
  <si>
    <t>2022-09-01 12:10:01 +08</t>
  </si>
  <si>
    <t>michze90s</t>
  </si>
  <si>
    <t>áœ‹áœ’áœƒáœŒáœ”ðŸ‡µðŸ‡­ðŸ¦…</t>
  </si>
  <si>
    <t>Thank you Lasengle for these "early Xmas gifts"!ðŸŽðŸ˜˜ðŸ¤£  P.S. Sept 1st marks the start of Xmas season in the ðŸ‡µðŸ‡­ aka "ber" (Sept-Dec) monthsðŸŽ„ðŸŽ… #FGO  https://t.co/MrwqXQsOYK</t>
  </si>
  <si>
    <t>['https://pbs.twimg.com/media/FbisMhKaQAA38UA.jpg', 'https://pbs.twimg.com/media/FbisM5uaMAAD9z_.jpg']</t>
  </si>
  <si>
    <t>['fgo']</t>
  </si>
  <si>
    <t>https://twitter.com/michze90s/status/1565190212049063937</t>
  </si>
  <si>
    <t>https://pbs.twimg.com/media/FbisMhKaQAA38UA.jpg</t>
  </si>
  <si>
    <t xml:space="preserve">thank you lasengle for these early xmas gifts s sept 1st marks the start of xmas season in the aka ber sept dec months </t>
  </si>
  <si>
    <t>2022-09-01 12:09:53 +08</t>
  </si>
  <si>
    <t>mikkoangeles</t>
  </si>
  <si>
    <t>Mikko Angeles</t>
  </si>
  <si>
    <t>BER months na.  Lumagari na tayo. Game!</t>
  </si>
  <si>
    <t>https://twitter.com/MikkoAngeles/status/1565190180998619136</t>
  </si>
  <si>
    <t>ber months na lumagari na tayo game</t>
  </si>
  <si>
    <t>2022-09-01 12:09:43 +08</t>
  </si>
  <si>
    <t>avyanph</t>
  </si>
  <si>
    <t>AVYAN</t>
  </si>
  <si>
    <t>BER MONTHS NA MGA KA-AVYAN! âœ¨  Umpisa na ng pinakamahabang Christmas Season sa buong mundo!   Salubungin natin ang buwan na â€˜to ng matatamis na ngiti at ng kabutihan!   Happy Holidays!!!  #AVYANph  https://t.co/CjgdF5xo0p</t>
  </si>
  <si>
    <t>['https://pbs.twimg.com/media/FbisIPYVQAA_JNe.jpg']</t>
  </si>
  <si>
    <t>['avyanph']</t>
  </si>
  <si>
    <t>https://twitter.com/avyanPH/status/1565190136446349313</t>
  </si>
  <si>
    <t>https://pbs.twimg.com/media/FbisIPYVQAA_JNe.jpg</t>
  </si>
  <si>
    <t>ber months na mga ka avyan umpisa na ng pinakamahabang christmas season sa buong mundo salubungin natin ang buwan na to ng matatamis na ngiti at ng kabutihan happy holidays</t>
  </si>
  <si>
    <t>2022-09-01 12:09:41 +08</t>
  </si>
  <si>
    <t>nxscale</t>
  </si>
  <si>
    <t>The "Ber" Months are the start of the holiday season in the Philippines, which kick off on September 1. So the countdown to our favorite holiday begins!   #StartFastScaleSmart #countdown #bermonths  https://t.co/Qw23KsU3fY</t>
  </si>
  <si>
    <t>['startfastscalesmart', 'countdown', 'bermonths']</t>
  </si>
  <si>
    <t>https://twitter.com/nxscale/status/1565190130381361154</t>
  </si>
  <si>
    <t>https://pbs.twimg.com/ext_tw_video_thumb/1565190052803538945/pu/img/zSda9ieMSVRtJXeq.jpg</t>
  </si>
  <si>
    <t>the ber months are the start of the holiday season in the philippines which kick off on september 1 so the countdown to our favorite holiday begins</t>
  </si>
  <si>
    <t>2022-09-01 12:09:15 +08</t>
  </si>
  <si>
    <t>hrbp_official</t>
  </si>
  <si>
    <t>Harris BP</t>
  </si>
  <si>
    <t>Let the BER months begin.  https://t.co/5dYCbIaEzv</t>
  </si>
  <si>
    <t>['https://pbs.twimg.com/media/FbisBjgUUAAg4HN.jpg']</t>
  </si>
  <si>
    <t>https://twitter.com/hrbp_official/status/1565190021694365696</t>
  </si>
  <si>
    <t>https://pbs.twimg.com/media/FbisBjgUUAAg4HN.jpg</t>
  </si>
  <si>
    <t>let the ber months begin</t>
  </si>
  <si>
    <t>2022-09-01 12:08:44 +08</t>
  </si>
  <si>
    <t>imaeantpsd_</t>
  </si>
  <si>
    <t>hail maery</t>
  </si>
  <si>
    <t>happy ber months talaga â¤ï¸</t>
  </si>
  <si>
    <t>https://twitter.com/imaeantpsd_/status/1565189889666125824</t>
  </si>
  <si>
    <t xml:space="preserve">happy ber months talaga </t>
  </si>
  <si>
    <t>2022-09-01 12:08:21 +08</t>
  </si>
  <si>
    <t>stemdose24</t>
  </si>
  <si>
    <t>11-STEM12 âœ¨</t>
  </si>
  <si>
    <t>Happy Ber Months from the class of 11STEM-12 ðŸ’› May the following months be filled with success and joy as we continue to live the Thomasian life ðŸŽŠðŸª…  https://t.co/hNUkJC6azE</t>
  </si>
  <si>
    <t>['https://pbs.twimg.com/media/Fbirz8WagAES8-0.jpg']</t>
  </si>
  <si>
    <t>https://twitter.com/stemdose24/status/1565189792899682304</t>
  </si>
  <si>
    <t>https://pbs.twimg.com/media/Fbirz8WagAES8-0.jpg</t>
  </si>
  <si>
    <t xml:space="preserve">happy ber months from the class of 11stem 12 may the following months be filled with success and joy as we continue to live the thomasian life </t>
  </si>
  <si>
    <t>2022-09-01 12:08:12 +08</t>
  </si>
  <si>
    <t>icecreamtx</t>
  </si>
  <si>
    <t>Alexis Riego-Elizalde</t>
  </si>
  <si>
    <t>OMG!!!! NAOOYAK AKO DITO SA OFFICE!!! NAPATAYO TALAGA AKO SA UPUAN!! IM SO HAPPY!!! HAPPY BER MONTHS INDEED!!! HUHUHUHU ðŸ˜­ðŸ’šðŸ˜­ðŸ˜­ðŸ’šðŸ˜­ðŸ’š  SEE YOU ON SUNDAY ILICHIL!!! HUHUHU  https://t.co/byT8YXRl6d</t>
  </si>
  <si>
    <t>['https://pbs.twimg.com/media/FbirycvVQAACnmS.jpg']</t>
  </si>
  <si>
    <t>https://twitter.com/icecreamTX/status/1565189756664786944</t>
  </si>
  <si>
    <t>https://pbs.twimg.com/media/FbirycvVQAACnmS.jpg</t>
  </si>
  <si>
    <t>omg naooyak ako dito sa office napatayo talaga ako sa upuan im so happy happy ber months indeed huhuhuhu see you on sunday ilichil huhuhu</t>
  </si>
  <si>
    <t>2022-09-01 12:07:56 +08</t>
  </si>
  <si>
    <t>kinn4_</t>
  </si>
  <si>
    <t>kinnaâ€¢faitience</t>
  </si>
  <si>
    <t>@JamesB_65 Happy ber months! ðŸ¥³</t>
  </si>
  <si>
    <t>https://twitter.com/kinn4_/status/1565189687903285248</t>
  </si>
  <si>
    <t xml:space="preserve">65 happy ber months </t>
  </si>
  <si>
    <t>2022-09-01 12:07:45 +08</t>
  </si>
  <si>
    <t>hiqrandom</t>
  </si>
  <si>
    <t>â™¡ sam</t>
  </si>
  <si>
    <t>@JamesB_65 Happy Ber months everyoneee~ christmas season is nearrr!</t>
  </si>
  <si>
    <t>https://twitter.com/hiqrandom/status/1565189644701949953</t>
  </si>
  <si>
    <t>65 happy ber months everyoneee christmas season is nearrr</t>
  </si>
  <si>
    <t>2022-09-01 12:07:27 +08</t>
  </si>
  <si>
    <t>cleveatin</t>
  </si>
  <si>
    <t>CleverðŸ“(SB19Fanboi)</t>
  </si>
  <si>
    <t>Maligayang Bermonths Ninang @pizzahutphils  @SB19Official   #WYAT #SB19 #WhereYouAtSB19</t>
  </si>
  <si>
    <t>[{'screen_name': 'pizzahutphils', 'name': 'pizza hut phils', 'id': '266910768'}, {'screen_name': 'sb19official', 'name': 'sb19 official ðŸ‡µðŸ‡­', 'id': '1006064993282842624'}]</t>
  </si>
  <si>
    <t>['wyat', 'sb19', 'whereyouatsb19']</t>
  </si>
  <si>
    <t>https://twitter.com/CleveAtin/status/1565189566461579265</t>
  </si>
  <si>
    <t>https://twitter.com/pizzahutphils/status/1565183952486166528</t>
  </si>
  <si>
    <t>maligayang bermonths ninang</t>
  </si>
  <si>
    <t>2022-09-01 12:03:06 +08</t>
  </si>
  <si>
    <t>haeluminnn</t>
  </si>
  <si>
    <t>nai</t>
  </si>
  <si>
    <t>@meenuhcart Uy bermonths na ðŸ˜ŠðŸ˜ŠðŸ˜ŠðŸŽ„ðŸ§‘â€ðŸŽ„</t>
  </si>
  <si>
    <t>https://twitter.com/Haeluminnn/status/1565188474671509504</t>
  </si>
  <si>
    <t>[{'screen_name': 'meenuhcart', 'name': 'Sam', 'id': '1406182720368103429'}]</t>
  </si>
  <si>
    <t xml:space="preserve">uy bermonths na </t>
  </si>
  <si>
    <t>2022-09-01 12:02:26 +08</t>
  </si>
  <si>
    <t>itschellyace</t>
  </si>
  <si>
    <t>Â° â€¢ A n n e L o u â€¢Â°</t>
  </si>
  <si>
    <t>September 1 - breakdown ðŸ¥º   Nakakamiss maging excited at masaya kapag bermonths. Sana bata nalang ulit ako, sana normal pa ang lahat, sana kompleto pa kami. ðŸ¥ºðŸ˜“</t>
  </si>
  <si>
    <t>https://twitter.com/ItsChellyAce/status/1565188304365953024</t>
  </si>
  <si>
    <t xml:space="preserve">september 1 breakdown nakakamiss maging excited at masaya kapag bermonths sana bata nalang ulit ako sana normal pa ang lahat sana kompleto pa kami </t>
  </si>
  <si>
    <t>2022-09-01 12:01:42 +08</t>
  </si>
  <si>
    <t>maiiimanzanooo</t>
  </si>
  <si>
    <t>Mai Manzano</t>
  </si>
  <si>
    <t>BER MONTHS NA. JUSKO.</t>
  </si>
  <si>
    <t>https://twitter.com/maiiimanzanooo/status/1565188121251414016</t>
  </si>
  <si>
    <t>ber months na jusko</t>
  </si>
  <si>
    <t>2022-09-01 12:00:46 +08</t>
  </si>
  <si>
    <t>meawuuuuu</t>
  </si>
  <si>
    <t>Moymoy</t>
  </si>
  <si>
    <t>Andito na si JoseðŸ¤£ Happy ber months naðŸ¤£ðŸŒž</t>
  </si>
  <si>
    <t>https://twitter.com/meawuuuuu/status/1565187884507729920</t>
  </si>
  <si>
    <t>https://twitter.com/gretchenho/status/1564974715684339712</t>
  </si>
  <si>
    <t xml:space="preserve">andito na si jose happy ber months na </t>
  </si>
  <si>
    <t>2022-09-01 12:00:27 +08</t>
  </si>
  <si>
    <t>saviiph</t>
  </si>
  <si>
    <t>SAVii PH</t>
  </si>
  <si>
    <t>Oâ€™ kay bilis nga naman ng panahon. â€˜Berâ€™ months na ulit!  Buddy, saan ka pinaka-excited this holiday season?  https://t.co/Sr986Wkkn1</t>
  </si>
  <si>
    <t>['https://pbs.twimg.com/media/FbiqA3uWAAAGVGa.jpg']</t>
  </si>
  <si>
    <t>https://twitter.com/SAViiPH/status/1565187805499760642</t>
  </si>
  <si>
    <t>https://pbs.twimg.com/media/FbiqA3uWAAAGVGa.jpg</t>
  </si>
  <si>
    <t>o kay bilis nga naman ng panahon ber months na ulit buddy saan ka pinaka excited this holiday season</t>
  </si>
  <si>
    <t>2022-09-01 12:00:14 +08</t>
  </si>
  <si>
    <t>kaidgtwt</t>
  </si>
  <si>
    <t>@TheAnxientOne @kalatnirain Ah yes, the Ber months where we celebrate him  https://t.co/uKnCPBpx9h</t>
  </si>
  <si>
    <t>['https://pbs.twimg.com/tweet_video_thumb/Fbip9YaVEAAOfaN.jpg']</t>
  </si>
  <si>
    <t>https://twitter.com/kaidgtwt/status/1565187751217020928</t>
  </si>
  <si>
    <t>https://pbs.twimg.com/tweet_video_thumb/Fbip9YaVEAAOfaN.jpg</t>
  </si>
  <si>
    <t>[{'screen_name': 'TheAnxientOne', 'name': 'murder munchkin.', 'id': '2842304048'}, {'screen_name': 'kalatnirain', 'name': 'é›¨ ðŸŒ¸', 'id': '1312393792675221505'}]</t>
  </si>
  <si>
    <t>ah yes the ber months where we celebrate him</t>
  </si>
  <si>
    <t>2022-09-01 12:00:01 +08</t>
  </si>
  <si>
    <t>spotify_ph</t>
  </si>
  <si>
    <t>Spotify Philippines</t>
  </si>
  <si>
    <t>PARANG KAKA-2022 LANG ðŸ¥²  BER months na, besties! Anoâ€™ng Christmas song ang una niyong ipapatugtog? Reply niyo na below!</t>
  </si>
  <si>
    <t>https://twitter.com/Spotify_PH/status/1565187696410198016</t>
  </si>
  <si>
    <t>parang kaka 2022 lang ber months na besties ano ng christmas song ang una niyong ipapatugtog reply niyo na below</t>
  </si>
  <si>
    <t>2022-09-01 12:00:00 +08</t>
  </si>
  <si>
    <t>pinoyexchange</t>
  </si>
  <si>
    <t>PinoyExchange</t>
  </si>
  <si>
    <t>Welcome the ber months with these new (and old~) movies! #PExMovies  https://t.co/yl7LcoyZTA  https://t.co/6wSAA2MyMM</t>
  </si>
  <si>
    <t>['http://bit.ly/pex-movies']</t>
  </si>
  <si>
    <t>['https://pbs.twimg.com/media/Fbe87mSaUAEx3M_.jpg']</t>
  </si>
  <si>
    <t>['pexmovies']</t>
  </si>
  <si>
    <t>https://twitter.com/pinoyexchange/status/1565187692283019265</t>
  </si>
  <si>
    <t>https://pbs.twimg.com/media/Fbe87mSaUAEx3M_.jpg</t>
  </si>
  <si>
    <t>welcome the ber months with these new and old movies</t>
  </si>
  <si>
    <t>2022-09-01 11:59:59 +08</t>
  </si>
  <si>
    <t>thereal_zensei</t>
  </si>
  <si>
    <t>Zenith Joy Egay</t>
  </si>
  <si>
    <t>Happy BER months! "Whenever I see boys and girls selling lanterns on the street I remember the child in the manger as He sleeps." ðŸŽ¶ CHRISTMAS NA HAPIIIIIIIIT. I miss this enthusiasm pag ting Christmas. Pero naa gihapon koy nadawat gifts masking dili ko ana ka happy sauna.ðŸ¥ºtnx G</t>
  </si>
  <si>
    <t>https://twitter.com/thereal_zensei/status/1565187689749442561</t>
  </si>
  <si>
    <t>happy ber months whenever see boys and girls selling lanterns on the street remember the child in the manger as he sleeps christmas na hapiiiiiiiit miss this enthusiasm pag ting christmas pero naa gihapon koy nadawat gifts masking dili ko ana ka happy sauna tnx g</t>
  </si>
  <si>
    <t>2022-09-01 11:59:10 +08</t>
  </si>
  <si>
    <t>jeeeeeeyb</t>
  </si>
  <si>
    <t>Jeyb</t>
  </si>
  <si>
    <t>Dahil BER months na back to gym na si ako</t>
  </si>
  <si>
    <t>https://twitter.com/Jeeeeeeyb/status/1565187482005561344</t>
  </si>
  <si>
    <t>dahil ber months na back to gym na si ako</t>
  </si>
  <si>
    <t>2022-09-01 11:59:00 +08</t>
  </si>
  <si>
    <t>_heyitsjaaa</t>
  </si>
  <si>
    <t>jÄ“ki | geoarchonpls</t>
  </si>
  <si>
    <t>ber months na? what</t>
  </si>
  <si>
    <t>https://twitter.com/_heyitsjaaa/status/1565187443107606528</t>
  </si>
  <si>
    <t>ber months na what</t>
  </si>
  <si>
    <t>2022-09-01 11:58:27 +08</t>
  </si>
  <si>
    <t>ynyspirit</t>
  </si>
  <si>
    <t>ðŸŽ€</t>
  </si>
  <si>
    <t>Ber months na baka naman maka halata ka na din ðŸ˜</t>
  </si>
  <si>
    <t>https://twitter.com/ynyspirit/status/1565187303701905408</t>
  </si>
  <si>
    <t xml:space="preserve">ber months na baka naman maka halata ka na din </t>
  </si>
  <si>
    <t>2022-09-01 11:58:06 +08</t>
  </si>
  <si>
    <t>princethony_</t>
  </si>
  <si>
    <t>aj_argayoso</t>
  </si>
  <si>
    <t>1st Day of #September 2022 ðŸŽ„  #bermonths ðŸŽ…ðŸ»  https://t.co/TQt8odCbL8</t>
  </si>
  <si>
    <t>['https://pbs.twimg.com/media/Fbipc09VQAAM8-I.jpg']</t>
  </si>
  <si>
    <t>['september', 'bermonths']</t>
  </si>
  <si>
    <t>https://twitter.com/princethony_/status/1565187216975880192</t>
  </si>
  <si>
    <t>https://pbs.twimg.com/media/Fbipc09VQAAM8-I.jpg</t>
  </si>
  <si>
    <t xml:space="preserve">1st day of 2022 </t>
  </si>
  <si>
    <t>2022-09-01 11:58:00 +08</t>
  </si>
  <si>
    <t>angieqbalibay</t>
  </si>
  <si>
    <t>Angie Quadra-Balibay</t>
  </si>
  <si>
    <t>Paskong Pinoy officially starts with Jose Mari Chan, rice cakes, and Parol #bermonths #September1st FULL STORY via @GoodNewsPinas_ @martinajoyce_  https://t.co/ht32HMisIB</t>
  </si>
  <si>
    <t>[{'screen_name': 'goodnewspinas_', 'name': 'goodnewspilipinas.com', 'id': '28971665'}, {'screen_name': 'martinajoyce_', 'name': 'martina torres', 'id': '1559410786984144896'}]</t>
  </si>
  <si>
    <t>['https://www.goodnewspilipinas.com/paskong-pinoy-officially-starts-with-jose-mari-chan-rice-cakes-and-parol/']</t>
  </si>
  <si>
    <t>['bermonths', 'september1st']</t>
  </si>
  <si>
    <t>https://twitter.com/AngieQBalibay/status/1565187188697862144</t>
  </si>
  <si>
    <t>paskong pinoy officially starts with jose mari chan rice cakes and parol full story via</t>
  </si>
  <si>
    <t>2022-09-01 11:57:49 +08</t>
  </si>
  <si>
    <t>yssabelonio</t>
  </si>
  <si>
    <t>Yssa</t>
  </si>
  <si>
    <t>Ingani diay i-welcome ang ber months??? Hahahahaha</t>
  </si>
  <si>
    <t>https://twitter.com/yssabelonio/status/1565187142795505664</t>
  </si>
  <si>
    <t>ingani diay welcome ang ber months hahahahaha</t>
  </si>
  <si>
    <t>2022-09-01 11:57:36 +08</t>
  </si>
  <si>
    <t>mxxrgxxx</t>
  </si>
  <si>
    <t>andeng</t>
  </si>
  <si>
    <t>Ber months salubong with ðŸ«---- all i want for Christmas iz uuuuuuu</t>
  </si>
  <si>
    <t>https://twitter.com/mxxrgxxx/status/1565187088676704256</t>
  </si>
  <si>
    <t>ber months salubong with all want for christmas iz uuuuuuu</t>
  </si>
  <si>
    <t>2022-09-01 11:57:19 +08</t>
  </si>
  <si>
    <t>dariophoto69</t>
  </si>
  <si>
    <t>ðŸ‡µðŸ‡­ ð•„ð• ð••ð•–ð•ð•ð•  ð••ð•š â„ð• ð•£ð•Ÿâ„™ð•¦ð•“ðŸ§¡ðŸ–¤ ðŸ‡¹ðŸ‡­</t>
  </si>
  <si>
    <t>It's SeptemBeer 1st!  #September1st #BeerMonth #bermonths  https://t.co/CKd6UGWT66</t>
  </si>
  <si>
    <t>['https://pbs.twimg.com/media/FbipTCWVEAAxLYM.jpg']</t>
  </si>
  <si>
    <t>['september1st', 'beermonth', 'bermonths']</t>
  </si>
  <si>
    <t>https://twitter.com/dariophoto69/status/1565187017582858240</t>
  </si>
  <si>
    <t>https://pbs.twimg.com/media/FbipTCWVEAAxLYM.jpg</t>
  </si>
  <si>
    <t>it septembeer 1st</t>
  </si>
  <si>
    <t>2022-09-01 11:57:06 +08</t>
  </si>
  <si>
    <t>jm_is_jaeim</t>
  </si>
  <si>
    <t>Sunshine ðŸŒ¸ jaiemðŸ˜ðŸ‘‰ðŸ‘ˆ</t>
  </si>
  <si>
    <t>Ber months, more wins cutieee ðŸ˜š</t>
  </si>
  <si>
    <t>https://twitter.com/jm_is_jaeim/status/1565186965053784064</t>
  </si>
  <si>
    <t xml:space="preserve">ber months more wins cutieee </t>
  </si>
  <si>
    <t>2022-09-01 11:55:58 +08</t>
  </si>
  <si>
    <t>isaakonghotdogg</t>
  </si>
  <si>
    <t>ð™¹ðš’</t>
  </si>
  <si>
    <t>@pizzahutphils Maligayang Ber Months din, Ninang! ðŸŽ„ðŸŽ…âœ¨ Antayin po namin mga pasabog while listening to Ligaya on repeat ðŸ˜Š. #PizzaHutxSB19 #Christmas2022 #MakeItGreat #LoveNinangHuttie</t>
  </si>
  <si>
    <t>https://twitter.com/isaakonghotdogg/status/1565186678255484928</t>
  </si>
  <si>
    <t xml:space="preserve">maligayang ber months din ninang antayin po namin mga pasabog while listening to ligaya on repeat </t>
  </si>
  <si>
    <t>2022-09-01 11:54:33 +08</t>
  </si>
  <si>
    <t>im_tyyy</t>
  </si>
  <si>
    <t>TY</t>
  </si>
  <si>
    <t>and just like that, ber months na ulit</t>
  </si>
  <si>
    <t>https://twitter.com/im_tyyy/status/1565186320862851072</t>
  </si>
  <si>
    <t>and just like that ber months na ulit</t>
  </si>
  <si>
    <t>2022-09-01 11:53:47 +08</t>
  </si>
  <si>
    <t>madglpt</t>
  </si>
  <si>
    <t>mnglndgmz ðŸ’–</t>
  </si>
  <si>
    <t>Hello BER months! Hope you'll be gentle with my mental health. - - Trying to feel positive.</t>
  </si>
  <si>
    <t>https://twitter.com/MADGLPT/status/1565186130005622785</t>
  </si>
  <si>
    <t>hello ber months hope you ll be gentle with my mental health trying to feel positive</t>
  </si>
  <si>
    <t>2022-09-01 11:53:38 +08</t>
  </si>
  <si>
    <t>jepoinkx</t>
  </si>
  <si>
    <t>Jeff Sorioso</t>
  </si>
  <si>
    <t>Wow Ber Months na talaga sa Zamcelco.</t>
  </si>
  <si>
    <t>https://twitter.com/Jepoinkx/status/1565186091937714176</t>
  </si>
  <si>
    <t>wow ber months na talaga sa zamcelco</t>
  </si>
  <si>
    <t>2022-09-01 11:53:18 +08</t>
  </si>
  <si>
    <t>storymeetstyle</t>
  </si>
  <si>
    <t>LethðŸŒ¸Summoning Kevin Oh Album</t>
  </si>
  <si>
    <t>@yo1yoanyo1 @seeeyam02 in the Philippines, Christmas starts the moment a BER months approached. Philippines celebrates the longest Christmas in the World hehe</t>
  </si>
  <si>
    <t>https://twitter.com/storymeetstyle/status/1565186005875195904</t>
  </si>
  <si>
    <t>[{'screen_name': 'yo1yoanyo1', 'name': 'yoanâ·ðŸ³', 'id': '910735527598424064'}, {'screen_name': 'seeeyam02', 'name': 'IX', 'id': '1278939476065042433'}]</t>
  </si>
  <si>
    <t>in the philippines christmas starts the moment ber months approached philippines celebrates the longest christmas in the world hehe</t>
  </si>
  <si>
    <t>2022-09-01 11:52:16 +08</t>
  </si>
  <si>
    <t>alilay_mdv</t>
  </si>
  <si>
    <t>AMSDVâ™”â™š</t>
  </si>
  <si>
    <t>Hays ber months naðŸ˜”</t>
  </si>
  <si>
    <t>https://twitter.com/alilay_mdv/status/1565185747199614976</t>
  </si>
  <si>
    <t xml:space="preserve">hays ber months na </t>
  </si>
  <si>
    <t>2022-09-01 11:52:07 +08</t>
  </si>
  <si>
    <t>uepsychsoc</t>
  </si>
  <si>
    <t>UE Psychology Society</t>
  </si>
  <si>
    <t>"Jose Marie is coming to Town" ðŸŽ¶ðŸŽ¶  Psychmates, August is out -- September is in!  As temperature drops down and cold nights arrives, your UEPS family cheerfully greets you a happy â€œBER MONTHSâ€, as yuletide season starts today. âœ¨ðŸŽ„  #UEPS2223 #SulongSikolohEASTa  https://t.co/gvfKIKgerq</t>
  </si>
  <si>
    <t>['https://pbs.twimg.com/media/FbioDcpUYAACem3.jpg']</t>
  </si>
  <si>
    <t>['ueps2223', 'sulongsikoloheasta']</t>
  </si>
  <si>
    <t>https://twitter.com/UEPsychSoc/status/1565185707986980864</t>
  </si>
  <si>
    <t>https://pbs.twimg.com/media/FbioDcpUYAACem3.jpg</t>
  </si>
  <si>
    <t xml:space="preserve">jose marie is coming to town psychmates august is out september is in as temperature drops down and cold nights arrives your ueps family cheerfully greets you happy ber months as yuletide season starts today </t>
  </si>
  <si>
    <t>2022-09-01 11:51:53 +08</t>
  </si>
  <si>
    <t>chimmimartin</t>
  </si>
  <si>
    <t>Chimmi</t>
  </si>
  <si>
    <t>@bitterocampooo Kaso Ber months na pala birthday nyo so sa presinto na kayo ni mama magpaliwanag</t>
  </si>
  <si>
    <t>https://twitter.com/ChimmiMartin/status/1565185648948281344</t>
  </si>
  <si>
    <t>[{'screen_name': 'bitterocampooo', 'name': '#LeniKiko2022', 'id': '157604972'}]</t>
  </si>
  <si>
    <t>kaso ber months na pala birthday nyo so sa presinto na kayo ni mama magpaliwanag</t>
  </si>
  <si>
    <t>2022-09-01 11:51:04 +08</t>
  </si>
  <si>
    <t>cammiyyyyy</t>
  </si>
  <si>
    <t>cams</t>
  </si>
  <si>
    <t>Shet ber months na</t>
  </si>
  <si>
    <t>https://twitter.com/cammiyyyyy/status/1565185444974694400</t>
  </si>
  <si>
    <t>shet ber months na</t>
  </si>
  <si>
    <t>2022-09-01 11:49:56 +08</t>
  </si>
  <si>
    <t>oldchapclub</t>
  </si>
  <si>
    <t>Old Chap Club</t>
  </si>
  <si>
    <t>GM! It's the first day of BER months. What are your targets/goals before this year ends? #NFTCommunity #OldChapClub #OCC  https://t.co/PFm3S971ie</t>
  </si>
  <si>
    <t>['https://pbs.twimg.com/media/FbinFApUEAAb5tL.jpg']</t>
  </si>
  <si>
    <t>['nftcommunity', 'oldchapclub', 'occ']</t>
  </si>
  <si>
    <t>https://twitter.com/OldChapClub/status/1565185159841738752</t>
  </si>
  <si>
    <t>https://pbs.twimg.com/media/FbinFApUEAAb5tL.jpg</t>
  </si>
  <si>
    <t>gm it the first day of ber months what are your targets goals before this year ends</t>
  </si>
  <si>
    <t>2022-09-01 11:49:50 +08</t>
  </si>
  <si>
    <t>shaniaaaaazesii</t>
  </si>
  <si>
    <t>;</t>
  </si>
  <si>
    <t>yay bermonths naaa!!</t>
  </si>
  <si>
    <t>https://twitter.com/shaniaaaaazesii/status/1565185136475635712</t>
  </si>
  <si>
    <t>yay bermonths naaa</t>
  </si>
  <si>
    <t>2022-09-01 11:48:57 +08</t>
  </si>
  <si>
    <t>charm_06</t>
  </si>
  <si>
    <t>â– charizza chua ðŸ“¼ðŸºðŸŒ­ðŸ’™|ðŸ›â°Â¹-â°â´</t>
  </si>
  <si>
    <t>@pizzahutphils Yown oh! maLIGAYAng ber months Ninang Huttie.   #PizzaHutxSB19 #Christmas2022 #MakeItGreat #LoveNinangHuttie</t>
  </si>
  <si>
    <t>https://twitter.com/charm_06/status/1565184910725304320</t>
  </si>
  <si>
    <t>yown oh maligayang ber months ninang huttie</t>
  </si>
  <si>
    <t>stanogre</t>
  </si>
  <si>
    <t>anj</t>
  </si>
  <si>
    <t>hello, ogre kong mahal. ber months na naman pero kayo parin aking mahal.</t>
  </si>
  <si>
    <t>https://twitter.com/stanOgRe/status/1565184910469386240</t>
  </si>
  <si>
    <t>hello ogre kong mahal ber months na naman pero kayo parin aking mahal</t>
  </si>
  <si>
    <t>2022-09-01 11:48:46 +08</t>
  </si>
  <si>
    <t>chrstndgzmn27</t>
  </si>
  <si>
    <t>ð˜  ð˜° ð˜¶ ð˜¯ ð˜¨</t>
  </si>
  <si>
    <t>Bilis ber months na agad hahaha</t>
  </si>
  <si>
    <t>https://twitter.com/chrstndgzmn27/status/1565184864571502592</t>
  </si>
  <si>
    <t>bilis ber months na agad hahaha</t>
  </si>
  <si>
    <t>2022-09-01 11:48:01 +08</t>
  </si>
  <si>
    <t>mahalima_ppop</t>
  </si>
  <si>
    <t>Mahalima PPOP</t>
  </si>
  <si>
    <t>@pizzahutphils ang kyuttttt.. happy ber months   #PizzaHutxSB19 @SB19Official #SB19</t>
  </si>
  <si>
    <t>['pizzahutxsb19', 'sb19']</t>
  </si>
  <si>
    <t>https://twitter.com/Mahalima_PPOP/status/1565184679392997376</t>
  </si>
  <si>
    <t>ang kyuttttt happy ber months</t>
  </si>
  <si>
    <t>2022-09-01 11:47:53 +08</t>
  </si>
  <si>
    <t>gianfmp</t>
  </si>
  <si>
    <t>Gian Franco ðŸŽ€</t>
  </si>
  <si>
    <t>ber months na! pasko na. HAHA lovelove</t>
  </si>
  <si>
    <t>https://twitter.com/gianfmp/status/1565184645796614144</t>
  </si>
  <si>
    <t>ber months na pasko na haha lovelove</t>
  </si>
  <si>
    <t>2022-09-01 11:47:20 +08</t>
  </si>
  <si>
    <t>jonabelss28</t>
  </si>
  <si>
    <t>JonsðŸŒ¸September winsðŸŒ¬ï¸</t>
  </si>
  <si>
    <t>Money-festing big wins &amp;amp; huges wins this Ber-Months</t>
  </si>
  <si>
    <t>https://twitter.com/jonabelss28/status/1565184504779898882</t>
  </si>
  <si>
    <t>money festing big wins amp huges wins this ber months</t>
  </si>
  <si>
    <t>2022-09-01 11:45:08 +08</t>
  </si>
  <si>
    <t>pizzahutphils</t>
  </si>
  <si>
    <t>Pizza Hut Phils</t>
  </si>
  <si>
    <t>MALIGAYANG BER MONTHS my beloved inaanaks!!! Ninang has sobrang daming pasabog coming up this season of giving. Saur excited!!! Ligaya on repeatâ€¦ duhhh ðŸŽ„ðŸ§‘â€ðŸŽ„ #PizzaHutxSB19 #Christmas2022 #MakeItGreat #LoveNinangHuttie  https://t.co/XWVpArLUgP</t>
  </si>
  <si>
    <t>['https://pbs.twimg.com/media/FbimgY1aIAA3nYu.jpg']</t>
  </si>
  <si>
    <t>https://pbs.twimg.com/media/FbimgY1aIAA3nYu.jpg</t>
  </si>
  <si>
    <t xml:space="preserve">maligayang ber months my beloved inaanaks ninang has sobrang daming pasabog coming up this season of giving saur excited ligaya on repeat duhhh </t>
  </si>
  <si>
    <t>2022-09-01 11:43:36 +08</t>
  </si>
  <si>
    <t>shiraneshira</t>
  </si>
  <si>
    <t>ShiraShira</t>
  </si>
  <si>
    <t>sige na jose mari chan magpatugtog kana..... ber months na.....</t>
  </si>
  <si>
    <t>https://twitter.com/ShiraneShira/status/1565183567231340544</t>
  </si>
  <si>
    <t>sige na jose mari chan magpatugtog kana ber months na</t>
  </si>
  <si>
    <t>2022-09-01 11:43:29 +08</t>
  </si>
  <si>
    <t>pnagovph</t>
  </si>
  <si>
    <t>Philippine News Agency</t>
  </si>
  <si>
    <t>More police officers will be deployed in malls, shopping centers, streets, and other establishments to prevent crime incidents during the "ber" months.   https://t.co/aC9fEKKn4b</t>
  </si>
  <si>
    <t>['https://www.pna.gov.ph/articles/1182661']</t>
  </si>
  <si>
    <t>https://twitter.com/pnagovph/status/1565183534737735680</t>
  </si>
  <si>
    <t>more police officers will be deployed in malls shopping centers streets and other establishments to prevent crime incidents during the ber months</t>
  </si>
  <si>
    <t>2022-09-01 11:43:23 +08</t>
  </si>
  <si>
    <t>radyoinqonline</t>
  </si>
  <si>
    <t>RadyoInquirerOn-Line</t>
  </si>
  <si>
    <t>LPG price cut sa pagpasok ng â€˜berâ€™ months  https://t.co/WK2JXdnFGW</t>
  </si>
  <si>
    <t>['https://radyo.inquirer.net/320638/lpg-price-cut-sa-pagpasok-ng-ber-months']</t>
  </si>
  <si>
    <t>https://twitter.com/radyoinqonline/status/1565183509710643200</t>
  </si>
  <si>
    <t>lpg price cut sa pagpasok ng ber months</t>
  </si>
  <si>
    <t>2022-09-01 11:42:58 +08</t>
  </si>
  <si>
    <t>reedelsevierph</t>
  </si>
  <si>
    <t>Reed Elsevier PH</t>
  </si>
  <si>
    <t>Weâ€™re officially welcoming the â€˜ber monthsâ€™ and that also means the start of our month-long celebration of caring.  September is the designated RELX Cares month and here in REPH, we help our employees further champion our promise of sharing and caring.  https://t.co/whwzW06Sas</t>
  </si>
  <si>
    <t>['https://pbs.twimg.com/media/Fbil-XXaMAEiLgC.jpg']</t>
  </si>
  <si>
    <t>https://twitter.com/ReedElsevierPH/status/1565183407524839425</t>
  </si>
  <si>
    <t>https://pbs.twimg.com/media/Fbil-XXaMAEiLgC.jpg</t>
  </si>
  <si>
    <t>we re officially welcoming the ber months and that also means the start of our month long celebration of caring september is the designated relx cares month and here in reph we help our employees further champion our promise of sharing and caring</t>
  </si>
  <si>
    <t>2022-09-01 11:42:11 +08</t>
  </si>
  <si>
    <t>jcklnrdebn</t>
  </si>
  <si>
    <t>â™</t>
  </si>
  <si>
    <t>grind ngayong ber months hahaha more money pa</t>
  </si>
  <si>
    <t>https://twitter.com/jcklnrdebn/status/1565183208052129792</t>
  </si>
  <si>
    <t>2022-09-01 11:41:17 +08</t>
  </si>
  <si>
    <t>litolgurll</t>
  </si>
  <si>
    <t>ð™»ðš’ðšðšŠðš¢ðšŠ ðŸ’«</t>
  </si>
  <si>
    <t>Welcome ber-months! Unang araw palang i-set na natin yung position of aura. Manifest good things by thinking happy thoughts ðŸ«¶ðŸ»</t>
  </si>
  <si>
    <t>https://twitter.com/litolgurll/status/1565182984784715777</t>
  </si>
  <si>
    <t xml:space="preserve">welcome ber months unang araw palang set na natin yung position of aura manifest good things by thinking happy thoughts </t>
  </si>
  <si>
    <t>2022-09-01 11:38:52 +08</t>
  </si>
  <si>
    <t>propertyshop_gu</t>
  </si>
  <si>
    <t>Property Shop Guam</t>
  </si>
  <si>
    <t>Happy 1st of September! â¤ï¸  #september #BerMonths #guam  https://t.co/ene99IftoK</t>
  </si>
  <si>
    <t>['https://pbs.twimg.com/media/FbilEU1VQAAkbQ8.jpg']</t>
  </si>
  <si>
    <t>['september', 'bermonths', 'guam']</t>
  </si>
  <si>
    <t>https://twitter.com/Propertyshop_gu/status/1565182372772864000</t>
  </si>
  <si>
    <t>https://pbs.twimg.com/media/FbilEU1VQAAkbQ8.jpg</t>
  </si>
  <si>
    <t xml:space="preserve">happy 1st of september </t>
  </si>
  <si>
    <t>2022-09-01 11:38:42 +08</t>
  </si>
  <si>
    <t>iriznotirish</t>
  </si>
  <si>
    <t>iriz, darling ni leni (real)</t>
  </si>
  <si>
    <t>naur coz diz ber months may mga maglalabasang memories sa fb/socmed about leni, nung pag announce nya na tatakbo sa pagka presidente, supporters na kanya kanya ang pakulo para magpakita ng support, mini caravans...etc.ðŸ˜©</t>
  </si>
  <si>
    <t>https://twitter.com/iriznotirish/status/1565182334852145152</t>
  </si>
  <si>
    <t xml:space="preserve">naur coz diz ber months may mga maglalabasang memories sa fb socmed about leni nung pag announce nya na tatakbo sa pagka presidente supporters na kanya kanya ang pakulo para magpakita ng support mini caravans etc </t>
  </si>
  <si>
    <t>2022-09-01 11:38:41 +08</t>
  </si>
  <si>
    <t>riretag</t>
  </si>
  <si>
    <t>rire</t>
  </si>
  <si>
    <t>bermonths na OgRe parinðŸ˜­â£</t>
  </si>
  <si>
    <t>https://twitter.com/riretag/status/1565182330175881216</t>
  </si>
  <si>
    <t xml:space="preserve">bermonths na ogre parin </t>
  </si>
  <si>
    <t>2022-09-01 11:38:05 +08</t>
  </si>
  <si>
    <t>riarico29</t>
  </si>
  <si>
    <t>Ria_ExpressYourFaith</t>
  </si>
  <si>
    <t>Start your ber months with WOZMARA. Sayang din ito isipin mo if September ka magstart mag-avail ng AD Engine makakaipon ka ng panggastos para sa December shopping and gift giving.  If you have questions feel free do message me. â˜ºï¸  https://t.co/aAhzJOWmAF</t>
  </si>
  <si>
    <t>['https://pbs.twimg.com/media/Fbik28VaIAA6TbA.jpg', 'https://pbs.twimg.com/media/Fbik29IagAIzkNJ.jpg', 'https://pbs.twimg.com/media/Fbik285akAA3tua.jpg', 'https://pbs.twimg.com/media/Fbik28yaQAARy3a.jpg']</t>
  </si>
  <si>
    <t>https://twitter.com/RiaRico29/status/1565182179034148864</t>
  </si>
  <si>
    <t>https://pbs.twimg.com/media/Fbik28VaIAA6TbA.jpg</t>
  </si>
  <si>
    <t xml:space="preserve">start your ber months with wozmara sayang din ito isipin mo if september ka magstart mag avail ng ad engine makakaipon ka ng panggastos para sa december shopping and gift giving if you have questions feel free do message me </t>
  </si>
  <si>
    <t>2022-09-01 11:37:41 +08</t>
  </si>
  <si>
    <t>wjvbankalbranch</t>
  </si>
  <si>
    <t>WjvinnBankal</t>
  </si>
  <si>
    <t>Hello SeptemberðŸ«°ðŸ˜ðŸ¥°ðŸ¥°    A new month is before us an old one left behind. The only wish we hope for is that september will be a good month and bring smiles, love and happiness for everyone. ðŸ¥°ðŸ˜˜  #BerMonths  #relaxation  #WJVINNBANKAL  https://t.co/M6tukHox9a</t>
  </si>
  <si>
    <t>['bermonths', 'relaxation', 'wjvinnbankal']</t>
  </si>
  <si>
    <t>https://twitter.com/WJVBankalBranch/status/1565182079130025984</t>
  </si>
  <si>
    <t>https://pbs.twimg.com/ext_tw_video_thumb/1565182022876020736/pu/img/ADDQ3ALmmXv9jrBD.jpg</t>
  </si>
  <si>
    <t xml:space="preserve">hello september new month is before us an old one left behind the only wish we hope for is that september will be good month and bring smiles love and happiness for everyone </t>
  </si>
  <si>
    <t>2022-09-01 11:34:38 +08</t>
  </si>
  <si>
    <t>arohachasin</t>
  </si>
  <si>
    <t>cynthia ðŸŒ¼| IA | 6ï¸âƒ£5ï¸âƒ£ðŸŽ¹</t>
  </si>
  <si>
    <t>@dogespromote Ber months na sana po manalo na sayo ðŸ§¡  https://t.co/rJzg8FvPfX</t>
  </si>
  <si>
    <t>['https://pbs.twimg.com/media/FbikGbHaAAAL8g-.jpg']</t>
  </si>
  <si>
    <t>https://twitter.com/arohachasin/status/1565181309940822016</t>
  </si>
  <si>
    <t>https://pbs.twimg.com/media/FbikGbHaAAAL8g-.jpg</t>
  </si>
  <si>
    <t>[{'screen_name': 'dogespromote', 'name': 'Krypto Promoter', 'id': '407108565'}]</t>
  </si>
  <si>
    <t xml:space="preserve">ber months na sana po manalo na sayo </t>
  </si>
  <si>
    <t>2022-09-01 11:34:01 +08</t>
  </si>
  <si>
    <t>canva_ph</t>
  </si>
  <si>
    <t>Canva Philippines</t>
  </si>
  <si>
    <t>@_anghelsalupa Mas masaya nga naman 'pag maraming sini-celebrate, Angelshii! Happy Ber months sa'yo. ðŸ˜‰ðŸŽ„ ^ng</t>
  </si>
  <si>
    <t>https://twitter.com/canva_ph/status/1565181155749527552</t>
  </si>
  <si>
    <t>[{'screen_name': '_anghelsalupa', 'name': 'angelshii', 'id': '1329436336055574531'}]</t>
  </si>
  <si>
    <t>anghelsalupa mas masaya nga naman pag maraming sini celebrate angelshii happy ber months sa yo ng</t>
  </si>
  <si>
    <t>2022-09-01 11:32:31 +08</t>
  </si>
  <si>
    <t>jyzlyneballebar</t>
  </si>
  <si>
    <t>jyz</t>
  </si>
  <si>
    <t>1st of ber months</t>
  </si>
  <si>
    <t>https://twitter.com/jyzlyneballebar/status/1565180778128248832</t>
  </si>
  <si>
    <t>2022-09-01 11:32:00 +08</t>
  </si>
  <si>
    <t>novicemagph</t>
  </si>
  <si>
    <t>novice</t>
  </si>
  <si>
    <t>Hello BER months!ðŸŽ„âœ¨ Looking for an early Christmas gift? You better not miss this CHANce! ðŸ˜‰  Pre-order your copy of Novice Issue 04 at  https://t.co/y5mOWRlaW4 until Oct. 8, 2022!  #NovicePH #NoviceIssue04 #SupportLokalCreatives #KeepCreating #JoseMariChan #September #bermonths  https://t.co/EkcTcBP0py</t>
  </si>
  <si>
    <t>['http://www.noviceph.shop']</t>
  </si>
  <si>
    <t>['https://pbs.twimg.com/media/Fbijf_waUAAuA_6.jpg']</t>
  </si>
  <si>
    <t>['noviceph', 'noviceissue04', 'supportlokalcreatives', 'keepcreating', 'josemarichan', 'september', 'bermonths']</t>
  </si>
  <si>
    <t>https://twitter.com/novicemagph/status/1565180647995768832</t>
  </si>
  <si>
    <t>https://pbs.twimg.com/media/Fbijf_waUAAuA_6.jpg</t>
  </si>
  <si>
    <t>hello ber months looking for an early christmas gift you better not miss this chance pre order your copy of novice issue 04 at until oct 8 2022</t>
  </si>
  <si>
    <t>2022-09-01 11:31:31 +08</t>
  </si>
  <si>
    <t>heyitsabbie_</t>
  </si>
  <si>
    <t>ð“‘ ðŸ’› â€¢ ð’œð“ƒð’¿ð’¾ ð“‚ð“Ž ð“‚ð’¶ð’¾ð“ƒ</t>
  </si>
  <si>
    <t>happy 1st day of ber months!   ANJI SALVACION BERMonth #AnjiSalvacion â€¢ @anjisalvacion</t>
  </si>
  <si>
    <t>[{'screen_name': 'anjisalvacion', 'name': 'anji', 'id': '1098868331182841856'}]</t>
  </si>
  <si>
    <t>['anjisalvacion']</t>
  </si>
  <si>
    <t>https://twitter.com/heyitsabbie_/status/1565180526754799616</t>
  </si>
  <si>
    <t>https://twitter.com/tmbIrpics/status/1564935264350388226</t>
  </si>
  <si>
    <t xml:space="preserve">happy 1st day of ber months anji salvacion bermonth </t>
  </si>
  <si>
    <t>2022-09-01 11:30:43 +08</t>
  </si>
  <si>
    <t>gandabae25</t>
  </si>
  <si>
    <t>ð’œð’¾ð“‚ð‘’ð‘’ ð’®ð’¶ð“ƒð“‰ð‘œð“ˆ</t>
  </si>
  <si>
    <t>Just like that, weâ€™ll be breezing through the rest of 2022 this coming #bermonths #Godisgood</t>
  </si>
  <si>
    <t>['bermonths', 'godisgood']</t>
  </si>
  <si>
    <t>https://twitter.com/gandabae25/status/1565180325495738373</t>
  </si>
  <si>
    <t>just like that we ll be breezing through the rest of 2022 this coming</t>
  </si>
  <si>
    <t>2022-09-01 11:30:00 +08</t>
  </si>
  <si>
    <t>gmanews</t>
  </si>
  <si>
    <t>GMA News</t>
  </si>
  <si>
    <t>He's back! ðŸ‘€  To welcome the start of the -ber months, we invited Jose Mari Chan to talk about his timeless Christmas carols and how theyâ€™ve remained in the hearts of Filipinos to this day.  Episode 72 of â€œThe Howie Severino Podcastâ€ is now streaming!  https://t.co/4p7roV2AHC</t>
  </si>
  <si>
    <t>['https://pbs.twimg.com/media/FbiXG5_aAAAQLcm.jpg']</t>
  </si>
  <si>
    <t>https://twitter.com/gmanews/status/1565180143181565953</t>
  </si>
  <si>
    <t>https://pbs.twimg.com/media/FbiXG5_aAAAQLcm.jpg</t>
  </si>
  <si>
    <t>he back to welcome the start of the ber months we invited jose mari chan to talk about his timeless christmas carols and how they ve remained in the hearts of filipinos to this day episode 72 of the howie severino podcast is now streaming</t>
  </si>
  <si>
    <t>2022-09-01 11:29:39 +08</t>
  </si>
  <si>
    <t>0xhaengun</t>
  </si>
  <si>
    <t>nabi - cpa cutie</t>
  </si>
  <si>
    <t>ber months na agaad</t>
  </si>
  <si>
    <t>et</t>
  </si>
  <si>
    <t>https://twitter.com/0xhaengun/status/1565180054648147970</t>
  </si>
  <si>
    <t>2022-09-01 11:27:02 +08</t>
  </si>
  <si>
    <t>bangtanniebabe</t>
  </si>
  <si>
    <t>pink angel princess ðŸ¤—</t>
  </si>
  <si>
    <t>Wow, what a busy day???   Ber months na nga talaga.  https://t.co/4HcpVaZ7Fw</t>
  </si>
  <si>
    <t>['https://pbs.twimg.com/media/FbiiWvZaAAAG3Ca.jpg', 'https://pbs.twimg.com/media/FbiiWvgacAEPUMr.jpg']</t>
  </si>
  <si>
    <t>https://twitter.com/bangtanniebabe/status/1565179396579033089</t>
  </si>
  <si>
    <t>https://pbs.twimg.com/media/FbiiWvZaAAAG3Ca.jpg</t>
  </si>
  <si>
    <t>wow what busy day ber months na nga talaga</t>
  </si>
  <si>
    <t>2022-09-01 11:22:17 +08</t>
  </si>
  <si>
    <t>woopylucky</t>
  </si>
  <si>
    <t>WoopyðŸ’™Wins Cutieee âœ¨</t>
  </si>
  <si>
    <t>@missthinez Happy 1st day of September and 1st day of ber months ate kei ðŸ¥°</t>
  </si>
  <si>
    <t>https://twitter.com/woopylucky/status/1565178199822069760</t>
  </si>
  <si>
    <t>[{'screen_name': 'missthinez', 'name': 'Keisha', 'id': '1495674877256560640'}]</t>
  </si>
  <si>
    <t xml:space="preserve">happy 1st day of september and 1st day of ber months ate kei </t>
  </si>
  <si>
    <t>2022-09-01 11:22:09 +08</t>
  </si>
  <si>
    <t>sky12_angel</t>
  </si>
  <si>
    <t>Angel ðŸŠ ðŸ‡µðŸ‡­</t>
  </si>
  <si>
    <t>Ber-Months and today you can already hear a christmas song here in philippines   â¤ï¸â¤ï¸â¤ï¸</t>
  </si>
  <si>
    <t>https://twitter.com/sky12_angel/status/1565178168486805504</t>
  </si>
  <si>
    <t xml:space="preserve">ber months and today you can already hear christmas song here in philippines </t>
  </si>
  <si>
    <t>2022-09-01 11:21:42 +08</t>
  </si>
  <si>
    <t>jocie_alpe</t>
  </si>
  <si>
    <t>different.world ðŸŒˆ</t>
  </si>
  <si>
    <t>HAPPY BER-MONTHs GUYS! â¤ï¸ðŸ’ðŸ¦‹</t>
  </si>
  <si>
    <t>https://twitter.com/jocie_alpe/status/1565178054950809600</t>
  </si>
  <si>
    <t xml:space="preserve">happy ber months guys </t>
  </si>
  <si>
    <t>2022-09-01 11:20:53 +08</t>
  </si>
  <si>
    <t>nicoxxox</t>
  </si>
  <si>
    <t>NicoðŸ¥€</t>
  </si>
  <si>
    <t>Happy bermonths everyone ðŸ¤—</t>
  </si>
  <si>
    <t>https://twitter.com/Nicoxxox/status/1565177847504723969</t>
  </si>
  <si>
    <t xml:space="preserve">happy bermonths everyone </t>
  </si>
  <si>
    <t>2022-09-01 11:18:45 +08</t>
  </si>
  <si>
    <t>missmisyel_</t>
  </si>
  <si>
    <t>M I C H E L L E â¤</t>
  </si>
  <si>
    <t>Just like that, it's September! Happy first day of Ber Months!</t>
  </si>
  <si>
    <t>https://twitter.com/missmisyel_/status/1565177310549909505</t>
  </si>
  <si>
    <t>just like that it september happy first day of ber months</t>
  </si>
  <si>
    <t>2022-09-01 11:18:19 +08</t>
  </si>
  <si>
    <t>callmekendy</t>
  </si>
  <si>
    <t>kendyðŸ¤</t>
  </si>
  <si>
    <t>BER months na. new beginnings. thank you, LORD. â¤</t>
  </si>
  <si>
    <t>https://twitter.com/callmekendy/status/1565177202697650176</t>
  </si>
  <si>
    <t xml:space="preserve">ber months na new beginnings thank you lord </t>
  </si>
  <si>
    <t>2022-09-01 11:18:00 +08</t>
  </si>
  <si>
    <t>runellab_</t>
  </si>
  <si>
    <t>á´¸áµ’áµˆâ±á¶œáµƒáµáµ‰Ë¢ â¿â± á´®áµ‰â¿ðŸ™ˆ</t>
  </si>
  <si>
    <t>Nag try ako magpatugtog ng Christmas song gagi naiyak nalang ako. Sana bumalik na yung saya kahit ber months palang..</t>
  </si>
  <si>
    <t>https://twitter.com/RunellaB_/status/1565177122594836480</t>
  </si>
  <si>
    <t>nag try ako magpatugtog ng christmas song gagi naiyak nalang ako sana bumalik na yung saya kahit ber months palang</t>
  </si>
  <si>
    <t>2022-09-01 11:17:59 +08</t>
  </si>
  <si>
    <t>johnlorven</t>
  </si>
  <si>
    <t>SLVR</t>
  </si>
  <si>
    <t>start na nga pala ng ber months, maligayang pasko sa lahat lmao</t>
  </si>
  <si>
    <t>https://twitter.com/johnlorven/status/1565177118010384384</t>
  </si>
  <si>
    <t>https://twitter.com/Xelafina/status/1565165996331368448</t>
  </si>
  <si>
    <t>start na nga pala ng ber months maligayang pasko sa lahat lmao</t>
  </si>
  <si>
    <t>2022-09-01 11:17:02 +08</t>
  </si>
  <si>
    <t>gmanetwork</t>
  </si>
  <si>
    <t>GMA Network</t>
  </si>
  <si>
    <t>Hello, Ber Months! We're ready for you! ðŸŽ„ðŸŽ„ðŸŽ„</t>
  </si>
  <si>
    <t>https://twitter.com/gmanetwork/status/1565176879992098817</t>
  </si>
  <si>
    <t xml:space="preserve">hello ber months we re ready for you </t>
  </si>
  <si>
    <t>2022-09-01 11:16:36 +08</t>
  </si>
  <si>
    <t>congratsdoughty</t>
  </si>
  <si>
    <t>doughty ðŸ“š</t>
  </si>
  <si>
    <t>Happy 1st September day dear Jihan ðŸ¦„ It's BERmonths in the Philippines, it's like 4 months Christmas feels â˜ºï¸ Have a nice day. May our September be full of blessings and surprises. Win cutie âœ¨ðŸ€ðŸ’Œ</t>
  </si>
  <si>
    <t>https://twitter.com/Congratsdoughty/status/1565176770034561024</t>
  </si>
  <si>
    <t>https://twitter.com/missufe/status/1565172410684706816</t>
  </si>
  <si>
    <t xml:space="preserve">happy 1st september day dear jihan it bermonths in the philippines it like 4 months christmas feels have nice day may our september be full of blessings and surprises win cutie </t>
  </si>
  <si>
    <t>2022-09-01 11:15:41 +08</t>
  </si>
  <si>
    <t>jru1919</t>
  </si>
  <si>
    <t>JosÃ© Rizal University</t>
  </si>
  <si>
    <t>'Ber' months na!!  Welcoming the first of "ber" months with a classic Jose Mari Chan Christmas song in a HyFlex setup via Zoom Meeting. We are as excited as you are to celebrate the holidays!    #HusayRizal #FindYourInnerHero #BerMonths #JustForFun  https://t.co/mR7GKjvgbk</t>
  </si>
  <si>
    <t>['husayrizal', 'findyourinnerhero', 'bermonths', 'justforfun']</t>
  </si>
  <si>
    <t>https://twitter.com/JRU1919/status/1565176538928414720</t>
  </si>
  <si>
    <t>https://pbs.twimg.com/ext_tw_video_thumb/1565176513322172416/pu/img/Tp_iN81R8pqsqWto.jpg</t>
  </si>
  <si>
    <t>ber months na welcoming the first of ber months with classic jose mari chan christmas song in hyflex setup via zoom meeting we are as excited as you are to celebrate the holidays</t>
  </si>
  <si>
    <t>2022-09-01 11:14:33 +08</t>
  </si>
  <si>
    <t>officialsdcc</t>
  </si>
  <si>
    <t>San Dionisio Credit Cooperative</t>
  </si>
  <si>
    <t>BER months na! 'wag ng hintayin na magtaas ang mga bilihin. Kaya habang maaga pa, mamili na sa Botica De San Dionisio  https://t.co/qC7kkcOtzY #SDCC #Boticadesandionisio #BerMonths #cooperative</t>
  </si>
  <si>
    <t>['https://www.youtube.com/watch?v=dXP-Ll260gc']</t>
  </si>
  <si>
    <t>['sdcc', 'boticadesandionisio', 'bermonths', 'cooperative']</t>
  </si>
  <si>
    <t>https://twitter.com/OfficialSDCC/status/1565176256303222784</t>
  </si>
  <si>
    <t>ber months na wag ng hintayin na magtaas ang mga bilihin kaya habang maaga pa mamili na sa botica de san dionisio</t>
  </si>
  <si>
    <t>2022-09-01 11:13:10 +08</t>
  </si>
  <si>
    <t>shieluhmaeee</t>
  </si>
  <si>
    <t>âŒ</t>
  </si>
  <si>
    <t>hello ber months malala talaga hahahaha lintek! @neptqt  https://t.co/HDU63lLiWq</t>
  </si>
  <si>
    <t>[{'screen_name': 'neptqt', 'name': 'pen', 'id': '1328943959457075206'}]</t>
  </si>
  <si>
    <t>['https://pbs.twimg.com/media/FbifMEMaAAAES6z.jpg']</t>
  </si>
  <si>
    <t>https://twitter.com/ShieLuhMaeee/status/1565175908247687169</t>
  </si>
  <si>
    <t>https://pbs.twimg.com/media/FbifMEMaAAAES6z.jpg</t>
  </si>
  <si>
    <t>hello ber months malala talaga hahahaha lintek</t>
  </si>
  <si>
    <t>2022-09-01 11:12:57 +08</t>
  </si>
  <si>
    <t>jrhodskieee</t>
  </si>
  <si>
    <t>JR</t>
  </si>
  <si>
    <t>Mukhang swerte pasok sakin ng ber months ah HAHAHAHAHAA</t>
  </si>
  <si>
    <t>https://twitter.com/JRhodskieee/status/1565175853658812418</t>
  </si>
  <si>
    <t>mukhang swerte pasok sakin ng ber months ah hahahahahaa</t>
  </si>
  <si>
    <t>2022-09-01 11:12:37 +08</t>
  </si>
  <si>
    <t>iluvjanacurtis</t>
  </si>
  <si>
    <t>Bbdoll ðŸ’‹</t>
  </si>
  <si>
    <t>Be blessed ber months ðŸ™ðŸ»â¤ï¸  https://t.co/bY2ExriWdf</t>
  </si>
  <si>
    <t>['https://pbs.twimg.com/media/FbifDpoUIAE-giB.jpg']</t>
  </si>
  <si>
    <t>https://twitter.com/iluvjanacurtis/status/1565175767536791552</t>
  </si>
  <si>
    <t>https://pbs.twimg.com/media/FbifDpoUIAE-giB.jpg</t>
  </si>
  <si>
    <t xml:space="preserve">be blessed ber months </t>
  </si>
  <si>
    <t>2022-09-01 11:11:25 +08</t>
  </si>
  <si>
    <t>micobernales_</t>
  </si>
  <si>
    <t>mico ðŸŽ€ uarmypurplebestie ðŸ’œ</t>
  </si>
  <si>
    <t>11.11 Happy Ber Months ðŸŽ„ðŸ’œ</t>
  </si>
  <si>
    <t>https://twitter.com/micobernales_/status/1565175468550389760</t>
  </si>
  <si>
    <t xml:space="preserve">11 11 happy ber months </t>
  </si>
  <si>
    <t>2022-09-01 11:10:33 +08</t>
  </si>
  <si>
    <t>rpservicesph</t>
  </si>
  <si>
    <t>Real Professionalism Services - RPS</t>
  </si>
  <si>
    <t>Happy September 1st âœ¨ Start of happy and successful â€œberâ€ months ðŸ«¶ðŸ» #freelancer</t>
  </si>
  <si>
    <t>['freelancer']</t>
  </si>
  <si>
    <t>https://twitter.com/rpservicesph/status/1565175250010001409</t>
  </si>
  <si>
    <t xml:space="preserve">happy september 1st start of happy and successful ber months </t>
  </si>
  <si>
    <t>2022-09-01 11:10:29 +08</t>
  </si>
  <si>
    <t>vonasuncion12</t>
  </si>
  <si>
    <t>MAUI</t>
  </si>
  <si>
    <t>Ber months na! Mga kosa sa Hospitality Industry handa na ba kayo? ðŸ˜‚ðŸ˜‚ðŸ˜‚</t>
  </si>
  <si>
    <t>https://twitter.com/VonAsuncion12/status/1565175232780206080</t>
  </si>
  <si>
    <t xml:space="preserve">ber months na mga kosa sa hospitality industry handa na ba kayo </t>
  </si>
  <si>
    <t>2022-09-01 11:10:00 +08</t>
  </si>
  <si>
    <t>teamamdg</t>
  </si>
  <si>
    <t>Team AMDG</t>
  </si>
  <si>
    <t>Ateneo de Manila University @ateneodemanilau:  If you feel September's a little bit too early to hear Christmas songs, there's a space in AretÃ© where you can enjoy some peace and quiet. ðŸ™‚  Welcome to the -ber months, Ateneo!  https://t.co/FP3HCTXanf</t>
  </si>
  <si>
    <t>[{'screen_name': 'ateneodemanilau', 'name': 'ateneo de manila university', 'id': '46331882'}]</t>
  </si>
  <si>
    <t>['https://pbs.twimg.com/media/FbiedwDagAAVCd4.jpg']</t>
  </si>
  <si>
    <t>https://twitter.com/TeamAMDG/status/1565175111631929344</t>
  </si>
  <si>
    <t>https://pbs.twimg.com/media/FbiedwDagAAVCd4.jpg</t>
  </si>
  <si>
    <t>ateneo de manila university if you feel september a little bit too early to hear christmas songs there a space in aretÃ© where you can enjoy some peace and quiet welcome to the ber months ateneo</t>
  </si>
  <si>
    <t>thatkid_one</t>
  </si>
  <si>
    <t>tomá… á… á… á… á… á… á… á… á… á… á… á… á… á… á… á… á… á… á… á… á… á… á… á… á… á… á… á… á… á… á… á… á… á… á… á… </t>
  </si>
  <si>
    <t>Hello 1st day of bermonths ðŸ¤ðŸ¥¶</t>
  </si>
  <si>
    <t>https://twitter.com/Thatkid_one/status/1565175109383749632</t>
  </si>
  <si>
    <t xml:space="preserve">hello 1st day of bermonths </t>
  </si>
  <si>
    <t>2022-09-01 11:09:23 +08</t>
  </si>
  <si>
    <t>kylapaon05</t>
  </si>
  <si>
    <t>(à¹‘â™¡âŒ“â™¡à¹‘)</t>
  </si>
  <si>
    <t>ga start nagd sila pa music xmas songs HAHAHSHAHABAHAAB ber months nagd</t>
  </si>
  <si>
    <t>https://twitter.com/kylapaon05/status/1565174954106437632</t>
  </si>
  <si>
    <t>ga start nagd sila pa music xmas songs hahahshahabahaab ber months nagd</t>
  </si>
  <si>
    <t>zelpabri96</t>
  </si>
  <si>
    <t>gryzl â€</t>
  </si>
  <si>
    <t>BER MONTHS NA. TAPOS 2023 NA AGAAAAAD!!!!</t>
  </si>
  <si>
    <t>https://twitter.com/zelpabri96/status/1565174953531478016</t>
  </si>
  <si>
    <t>ber months na tapos 2023 na agaaaaad</t>
  </si>
  <si>
    <t>2022-09-01 11:09:09 +08</t>
  </si>
  <si>
    <t>caluzarhamboi</t>
  </si>
  <si>
    <t>Rham Caluza</t>
  </si>
  <si>
    <t>@_hernandezcarly Happy ber months darleng â˜ºï¸ðŸ˜šðŸ¥°  https://t.co/UZygyhYzTq</t>
  </si>
  <si>
    <t>['https://pbs.twimg.com/tweet_video_thumb/FbieQvOaUAEUMSM.jpg']</t>
  </si>
  <si>
    <t>https://twitter.com/CaluzaRhamboi/status/1565174894782205953</t>
  </si>
  <si>
    <t>https://pbs.twimg.com/tweet_video_thumb/FbieQvOaUAEUMSM.jpg</t>
  </si>
  <si>
    <t>[{'screen_name': '_hernandezcarly', 'name': 'carly ðŸ¦‹', 'id': '440727135'}]</t>
  </si>
  <si>
    <t xml:space="preserve">hernandezcarly happy ber months darleng </t>
  </si>
  <si>
    <t>2022-09-01 11:07:39 +08</t>
  </si>
  <si>
    <t>murzmyr</t>
  </si>
  <si>
    <t>:D</t>
  </si>
  <si>
    <t>Naabutan na kami ng ng ber months sa clinic hahahahahaah</t>
  </si>
  <si>
    <t>https://twitter.com/murzmyr/status/1565174517944619009</t>
  </si>
  <si>
    <t>naabutan na kami ng ng ber months sa clinic hahahahahaah</t>
  </si>
  <si>
    <t>2022-09-01 11:07:36 +08</t>
  </si>
  <si>
    <t>ydalicious_</t>
  </si>
  <si>
    <t>trabaho cutie wag na mag aral</t>
  </si>
  <si>
    <t>Lah ber months na amp</t>
  </si>
  <si>
    <t>https://twitter.com/ydalicious_/status/1565174505344888833</t>
  </si>
  <si>
    <t>lah ber months na amp</t>
  </si>
  <si>
    <t>2022-09-01 11:06:42 +08</t>
  </si>
  <si>
    <t>mlleahrb</t>
  </si>
  <si>
    <t>ð“ªð“»ð“²ð“ªð“·ð“·ð“® â™Šâ¤ï¸ðŸ’š</t>
  </si>
  <si>
    <t>{'type': 'Point', 'coordinates': [14.74132432, 121.16133519]}</t>
  </si>
  <si>
    <t>starting my first day of "ber" months with a cup of coffee and a book to learn â˜•ðŸ“–â¤ï¸ @ Eastwood Greenview, Rodriguez, Rizal  https://t.co/9JMMyzDMDC</t>
  </si>
  <si>
    <t>['https://www.instagram.com/p/Ch8stxAhZXP/?igshid=YTgzYjQ4ZTY=']</t>
  </si>
  <si>
    <t>https://twitter.com/mlleahrb/status/1565174280387567616</t>
  </si>
  <si>
    <t>starting my first day of ber months with cup of coffee and book to learn eastwood greenview rodriguez rizal</t>
  </si>
  <si>
    <t>2022-09-01 11:06:05 +08</t>
  </si>
  <si>
    <t>solidkychieofc</t>
  </si>
  <si>
    <t>SOLID KYCHIE OFFICIAL</t>
  </si>
  <si>
    <t>@MGeronimo16 @justmia21 ah di mo pa sinama isa kong account para all three present @MAMUngKyChie team aboadðŸ¤£ happy BER months mahal ko..miss ko na yung original KyChie7dwarfs</t>
  </si>
  <si>
    <t>[{'screen_name': 'mamungkychie', 'name': 'solidkychie teamabroad', 'id': '1504448153226919937'}]</t>
  </si>
  <si>
    <t>https://twitter.com/SolidKyChieOFC/status/1565174123038265344</t>
  </si>
  <si>
    <t>[{'screen_name': 'MGeronimo16', 'name': 'SOLID KYLE/CHIE', 'id': '1483768139103948802'}, {'screen_name': 'justmia21', 'name': 'MAMUngKYCHIE', 'id': '1542035981414518784'}]</t>
  </si>
  <si>
    <t>ah di mo pa sinama isa kong account para all three present team aboad happy ber months mahal ko miss ko na yung original kychie7dwarfs</t>
  </si>
  <si>
    <t>2022-09-01 11:04:55 +08</t>
  </si>
  <si>
    <t>nikkiabiog</t>
  </si>
  <si>
    <t>Nikki Abiog</t>
  </si>
  <si>
    <t>dahil ber months na, simulan na natin ang ganitong tugtogan ðŸ˜…ðŸ˜… kung may kapitbahay man na magreklamo dahil maaga pa lang ay may maririnig na silang dumadagundong, wala ako pakialam ðŸ˜‚ðŸ˜‚ðŸ˜‚ðŸ˜…ðŸ˜…ðŸ˜…  #Sb19SongsIsLife ðŸ’™ðŸ’™  https://t.co/54C2nEhAry</t>
  </si>
  <si>
    <t>['https://pbs.twimg.com/media/FbidTUIaAAE2n43.jpg']</t>
  </si>
  <si>
    <t>['sb19songsislife']</t>
  </si>
  <si>
    <t>https://twitter.com/NikkiAbiog/status/1565173829227655173</t>
  </si>
  <si>
    <t>https://pbs.twimg.com/media/FbidTUIaAAE2n43.jpg</t>
  </si>
  <si>
    <t xml:space="preserve">dahil ber months na simulan na natin ang ganitong tugtogan kung may kapitbahay man na magreklamo dahil maaga pa lang ay may maririnig na silang dumadagundong wala ako pakialam </t>
  </si>
  <si>
    <t>2022-09-01 11:04:49 +08</t>
  </si>
  <si>
    <t>sgrdcarlos</t>
  </si>
  <si>
    <t>sig</t>
  </si>
  <si>
    <t>welcome BER months</t>
  </si>
  <si>
    <t>https://twitter.com/sgrdcarlos/status/1565173805827649537</t>
  </si>
  <si>
    <t>welcome ber months</t>
  </si>
  <si>
    <t>2022-09-01 11:04:19 +08</t>
  </si>
  <si>
    <t>realme_ph</t>
  </si>
  <si>
    <t>realme Philippines</t>
  </si>
  <si>
    <t>Wheneâ€” *ahem* Practice muna ðŸŽ„ðŸŽµ  Ber months are here, and you know what that means! Get ready for awesome treats and deals ahead!  Make sure to follow us to be notified of future announcements ðŸ””  #realmePH #realmeFanFest2022  https://t.co/ADZQ67HKBw</t>
  </si>
  <si>
    <t>['https://pbs.twimg.com/media/FbidJ6mVEAEjldm.jpg']</t>
  </si>
  <si>
    <t>['realmeph', 'realmefanfest2022']</t>
  </si>
  <si>
    <t>https://twitter.com/Realme_PH/status/1565173681730359297</t>
  </si>
  <si>
    <t>https://pbs.twimg.com/media/FbidJ6mVEAEjldm.jpg</t>
  </si>
  <si>
    <t xml:space="preserve">whene ahem practice muna ber months are here and you know what that means get ready for awesome treats and deals ahead make sure to follow us to be notified of future announcements </t>
  </si>
  <si>
    <t>2022-09-01 11:03:44 +08</t>
  </si>
  <si>
    <t>tv5manila</t>
  </si>
  <si>
    <t>TV5</t>
  </si>
  <si>
    <t>Start na ng BER months, mga ka-tropa! Excited na din kaming lahat sa Tropang LOL. Tutok na!   #LOLBerMonthNa #TropangLOLTV5 #IBAngSayaPagSamaSama  https://t.co/LVKEDAnemb</t>
  </si>
  <si>
    <t>['https://pbs.twimg.com/media/FbidAzsaAAAYCtF.jpg', 'https://pbs.twimg.com/media/FbidAzsaMAA4Rl4.jpg', 'https://pbs.twimg.com/media/FbidAzsacAEIfOc.jpg', 'https://pbs.twimg.com/media/FbidAzracAAqmBW.jpg']</t>
  </si>
  <si>
    <t>['lolbermonthna', 'tropangloltv5', 'ibangsayapagsamasama']</t>
  </si>
  <si>
    <t>https://twitter.com/TV5manila/status/1565173532409344000</t>
  </si>
  <si>
    <t>https://pbs.twimg.com/media/FbidAzsaAAAYCtF.jpg</t>
  </si>
  <si>
    <t>start na ng ber months mga ka tropa excited na din kaming lahat sa tropang lol tutok na</t>
  </si>
  <si>
    <t>2022-09-01 11:02:50 +08</t>
  </si>
  <si>
    <t>dearnanaykat</t>
  </si>
  <si>
    <t>Kat PeÃ±aflor</t>
  </si>
  <si>
    <t>Happy 1st day of BER months! ðŸ’•  Ask and it will be given to you; seek and you will find; knock and the door will be opened to you. For everyone who asks, receives; and the one who seeks, finds; and to the one who knocks, the door will be opened. -Matthew 7:7-8</t>
  </si>
  <si>
    <t>https://twitter.com/DearNanayKat/status/1565173306986151936</t>
  </si>
  <si>
    <t>happy 1st day of ber months ask and it will be given to you seek and you will find knock and the door will be opened to you for everyone who asks receives and the one who seeks finds and to the one who knocks the door will be opened matthew 7 7 8</t>
  </si>
  <si>
    <t>2022-09-01 11:02:33 +08</t>
  </si>
  <si>
    <t>START NA NG BER MONTHS MGA MHIE ANG NAGSINDI NITONG ILAW WALANG IBA KUNDI IKAW SALAMAT SA LIWANAG MO MULING MAGKAKAKULAY ANG PASKO</t>
  </si>
  <si>
    <t>https://twitter.com/iveronclarice/status/1565173233925533696</t>
  </si>
  <si>
    <t>start na ng ber months mga mhie ang nagsindi nitong ilaw walang iba kundi ikaw salamat sa liwanag mo muling magkakakulay ang pasko</t>
  </si>
  <si>
    <t>2022-09-01 11:01:52 +08</t>
  </si>
  <si>
    <t>echoeeeizm</t>
  </si>
  <si>
    <t>ð“™ð“®ð“»ð“»ð“²ð“¬ð“±ð“¸ðŸŒ¼</t>
  </si>
  <si>
    <t>"BER" months is here, it's time to wreck this house with Christmas songs AHAHAHAHAH</t>
  </si>
  <si>
    <t>https://twitter.com/echoeeeizm/status/1565173062840221696</t>
  </si>
  <si>
    <t>ber months is here it time to wreck this house with christmas songs ahahahahah</t>
  </si>
  <si>
    <t>2022-09-01 11:01:32 +08</t>
  </si>
  <si>
    <t>jaei524</t>
  </si>
  <si>
    <t>~~UnNamed~~ ðŸ’šðŸ§¡</t>
  </si>
  <si>
    <t>Ber months na.. Merry Christmas ðŸŽ„ðŸŽ  https://t.co/p3iV8dlYXT</t>
  </si>
  <si>
    <t>https://twitter.com/JaEi524/status/1565172978782011394</t>
  </si>
  <si>
    <t>https://pbs.twimg.com/ext_tw_video_thumb/1565172897442070528/pu/img/M6Rma8nCT6L4U9Bj.jpg</t>
  </si>
  <si>
    <t xml:space="preserve">ber months na merry christmas </t>
  </si>
  <si>
    <t>2022-09-01 11:00:34 +08</t>
  </si>
  <si>
    <t>mlastandard</t>
  </si>
  <si>
    <t>Manila Standard</t>
  </si>
  <si>
    <t>#MSGallery ' Longest Christmas season starts '  As the â€˜Ber-months begin, lantern makers start producing colorful parols sold at P60 each at the Central market in Manila.  more photos ðŸ‘‡  https://t.co/46J2gRmLFY  ðŸ“¸ Danny Pata  https://t.co/XrNQx7i91Y</t>
  </si>
  <si>
    <t>['https://manilastandard.net/gallery/314256570/longest-christmas-season-starts.html']</t>
  </si>
  <si>
    <t>['https://pbs.twimg.com/media/FbicTpxXkAEARtd.jpg']</t>
  </si>
  <si>
    <t>['msgallery']</t>
  </si>
  <si>
    <t>https://twitter.com/MlaStandard/status/1565172734891532288</t>
  </si>
  <si>
    <t>https://pbs.twimg.com/media/FbicTpxXkAEARtd.jpg</t>
  </si>
  <si>
    <t>longest christmas season starts as the ber months begin lantern makers start producing colorful parols sold at p60 each at the central market in manila more photos danny pata</t>
  </si>
  <si>
    <t>2022-09-01 10:59:59 +08</t>
  </si>
  <si>
    <t>maygalan</t>
  </si>
  <si>
    <t>its TIME â°</t>
  </si>
  <si>
    <t>and how to shout virtually ðŸ™ƒ happy thurs i guess lol (and bless our 1st day of d *ber months ðŸ˜Ž)  https://t.co/46yClHxuiF</t>
  </si>
  <si>
    <t>['https://pbs.twimg.com/media/FbicK83VUAI7TIn.jpg']</t>
  </si>
  <si>
    <t>https://twitter.com/maygalan/status/1565172588409946113</t>
  </si>
  <si>
    <t>https://pbs.twimg.com/media/FbicK83VUAI7TIn.jpg</t>
  </si>
  <si>
    <t xml:space="preserve">and how to shout virtually happy thurs guess lol and bless our 1st day of ber months </t>
  </si>
  <si>
    <t>2022-09-01 10:58:01 +08</t>
  </si>
  <si>
    <t>immprincess_</t>
  </si>
  <si>
    <t>Princess Lopez</t>
  </si>
  <si>
    <t>Itâ€™s ber months. Time flies so fast.ðŸ¥º  https://t.co/KL3klFGhKB</t>
  </si>
  <si>
    <t>['https://pbs.twimg.com/media/FbibuFsaIAAAtxu.jpg']</t>
  </si>
  <si>
    <t>https://twitter.com/immprincess_/status/1565172094081863680</t>
  </si>
  <si>
    <t>https://pbs.twimg.com/media/FbibuFsaIAAAtxu.jpg</t>
  </si>
  <si>
    <t xml:space="preserve">it ber months time flies so fast </t>
  </si>
  <si>
    <t>2022-09-01 10:57:15 +08</t>
  </si>
  <si>
    <t>mamitaofanji</t>
  </si>
  <si>
    <t>IC âœ¨ðŸ’›</t>
  </si>
  <si>
    <t>Happy bermonths sunshines   ANJI SALVACION BERMonth #AnjiSalvacion  @anjisalvacion  https://t.co/84qfWqX3ad</t>
  </si>
  <si>
    <t>['https://pbs.twimg.com/media/FbibjFQaIAEa5pJ.jpg']</t>
  </si>
  <si>
    <t>https://twitter.com/MamitaOfAnji/status/1565171900728635392</t>
  </si>
  <si>
    <t>https://pbs.twimg.com/media/FbibjFQaIAEa5pJ.jpg</t>
  </si>
  <si>
    <t>happy bermonths sunshines anji salvacion bermonth</t>
  </si>
  <si>
    <t>2022-09-01 10:56:29 +08</t>
  </si>
  <si>
    <t>rv_renebaebabe</t>
  </si>
  <si>
    <t>JAD ðŸ¦… MERCH BAN NA ENDO SA COMPANY</t>
  </si>
  <si>
    <t>Happy Ber-Months endo agad ðŸ˜‚</t>
  </si>
  <si>
    <t>https://twitter.com/rv_renebaebabe/status/1565171708952096770</t>
  </si>
  <si>
    <t xml:space="preserve">happy ber months endo agad </t>
  </si>
  <si>
    <t>2022-09-01 10:56:03 +08</t>
  </si>
  <si>
    <t>jhamc0622</t>
  </si>
  <si>
    <t>Jham â˜˜ï¸</t>
  </si>
  <si>
    <t>@ZaraPromotes Happy ber months â˜˜ï¸ manifesting a win from you for my transportation fees ðŸ™</t>
  </si>
  <si>
    <t>https://twitter.com/jhamc0622/status/1565171598919073793</t>
  </si>
  <si>
    <t>[{'screen_name': 'ZaraPromotes', 'name': 'Zara', 'id': '1471464372757274626'}]</t>
  </si>
  <si>
    <t xml:space="preserve">happy ber months manifesting win from you for my transportation fees </t>
  </si>
  <si>
    <t>2022-09-01 10:55:22 +08</t>
  </si>
  <si>
    <t>aryannnmediodia</t>
  </si>
  <si>
    <t>wangerrsss</t>
  </si>
  <si>
    <t>Bermonths na yeheyyy haha</t>
  </si>
  <si>
    <t>https://twitter.com/aryannnmediodia/status/1565171428311592960</t>
  </si>
  <si>
    <t>bermonths na yeheyyy haha</t>
  </si>
  <si>
    <t>2022-09-01 10:55:04 +08</t>
  </si>
  <si>
    <t>kissesandkd</t>
  </si>
  <si>
    <t>ðŸ‹</t>
  </si>
  <si>
    <t>Ber months na!!! Sama na natin pag stream â€˜to yieeee ðŸ˜» Presenting KD Mari Chan @kdestrada_   Holiday Love - KD Estrada (Lyrics)  https://t.co/AVtcOWzXbZ via @YouTube</t>
  </si>
  <si>
    <t>[{'screen_name': 'kdestrada_', 'name': 'kyle daiÃ±el estrada', 'id': '1060707757915947008'}, {'screen_name': 'youtube', 'name': 'youtube', 'id': '10228272'}]</t>
  </si>
  <si>
    <t>['https://youtu.be/tviTainJ4J4']</t>
  </si>
  <si>
    <t>https://twitter.com/kissesandkd/status/1565171351815860226</t>
  </si>
  <si>
    <t>ber months na sama na natin pag stream to yieeee presenting kd mari chan holiday love kd estrada lyrics via</t>
  </si>
  <si>
    <t>2022-09-01 10:53:37 +08</t>
  </si>
  <si>
    <t>anyaforger1120</t>
  </si>
  <si>
    <t>Anya ðŸ¥œðŸ€âš¡ðŸ€</t>
  </si>
  <si>
    <t>Who Believe that #MEX will reach $ 0.01 this Ber Months ? #egld</t>
  </si>
  <si>
    <t>['mex', 'egld']</t>
  </si>
  <si>
    <t>https://twitter.com/anyaforger1120/status/1565170988815290368</t>
  </si>
  <si>
    <t>who believe that will reach 0 01 this ber months</t>
  </si>
  <si>
    <t>2022-09-01 10:52:49 +08</t>
  </si>
  <si>
    <t>loustushies</t>
  </si>
  <si>
    <t>Lous Tushies</t>
  </si>
  <si>
    <t>@Midori_Gabriel THIS ISNT THE WAY TO START THE BER MONTHS, DISGRACEFUL</t>
  </si>
  <si>
    <t>https://twitter.com/LousTushies/status/1565170787740295168</t>
  </si>
  <si>
    <t>[{'screen_name': 'Midori_Gabriel', 'name': 'Midori', 'id': '1079790395217727493'}]</t>
  </si>
  <si>
    <t>gabriel this isnt the way to start the ber months disgraceful</t>
  </si>
  <si>
    <t>2022-09-01 10:52:32 +08</t>
  </si>
  <si>
    <t>nikkio96</t>
  </si>
  <si>
    <t>Nikki, Thatâ€™s Okay</t>
  </si>
  <si>
    <t>@rod8th True! Happy September and welcome to the ber months!</t>
  </si>
  <si>
    <t>https://twitter.com/nikkio96/status/1565170714348748800</t>
  </si>
  <si>
    <t>[{'screen_name': 'rod8th', 'name': 'RD.O.', 'id': '1483442679665270785'}]</t>
  </si>
  <si>
    <t>true happy september and welcome to the ber months</t>
  </si>
  <si>
    <t>2022-09-01 10:52:15 +08</t>
  </si>
  <si>
    <t>rogiehimself</t>
  </si>
  <si>
    <t>r o g i e</t>
  </si>
  <si>
    <t>start na sang Ber months. musta na ang mga new years resolution ta sang january?</t>
  </si>
  <si>
    <t>https://twitter.com/rogieHimself/status/1565170643855110144</t>
  </si>
  <si>
    <t>start na sang ber months musta na ang mga new years resolution ta sang january</t>
  </si>
  <si>
    <t>2022-09-01 10:50:09 +08</t>
  </si>
  <si>
    <t>mikebravotwo7</t>
  </si>
  <si>
    <t>Marc Angelo</t>
  </si>
  <si>
    <t>@AshleyyyyAssshh Hehehe pili na ng mga tugtugin para sa "Ber Months" ðŸ˜Š</t>
  </si>
  <si>
    <t>https://twitter.com/mikebravotwo7/status/1565170115230208000</t>
  </si>
  <si>
    <t>[{'screen_name': 'AshleyyyyAssshh', 'name': 'AshleyðŸ¦‹;', 'id': '1498945290388516866'}]</t>
  </si>
  <si>
    <t xml:space="preserve">hehehe pili na ng mga tugtugin para sa ber months </t>
  </si>
  <si>
    <t>2022-09-01 10:50:00 +08</t>
  </si>
  <si>
    <t>rnrens_</t>
  </si>
  <si>
    <t>Â°</t>
  </si>
  <si>
    <t>Ber months na! Ang bilis oy.   ANJI SALVACION BERMonth   #AnjiSalvacion @anjisalvacion</t>
  </si>
  <si>
    <t>https://twitter.com/rnrens_/status/1565170077548576769</t>
  </si>
  <si>
    <t>ber months na ang bilis oy anji salvacion bermonth</t>
  </si>
  <si>
    <t>2022-09-01 10:49:58 +08</t>
  </si>
  <si>
    <t>mariestephanyy</t>
  </si>
  <si>
    <t>Paradero, R-eMpTy ðŸ’‰</t>
  </si>
  <si>
    <t>Kahilakon gyud ko aka dungog ug Christmas song huuhu grabe BER MONTHS na, time flies so fast ðŸ¤§</t>
  </si>
  <si>
    <t>https://twitter.com/mariestephanyy/status/1565170070208540675</t>
  </si>
  <si>
    <t xml:space="preserve">kahilakon gyud ko aka dungog ug christmas song huuhu grabe ber months na time flies so fast </t>
  </si>
  <si>
    <t>2022-09-01 10:49:50 +08</t>
  </si>
  <si>
    <t>jacobo_jane</t>
  </si>
  <si>
    <t>veronica</t>
  </si>
  <si>
    <t>bermonths na tuloy tuloy duty neto</t>
  </si>
  <si>
    <t>https://twitter.com/jacobo_jane/status/1565170036926722049</t>
  </si>
  <si>
    <t>2022-09-01 10:49:40 +08</t>
  </si>
  <si>
    <t>grantthorntonph</t>
  </si>
  <si>
    <t>P&amp;A Grant Thornton</t>
  </si>
  <si>
    <t>Time to pick your best sweaters and cardigans, P&amp;amp;Aers. It's officially the #BERMonths! Which Christmas songs are you looking forward to hearing on your next mall trip?   #PAGrantThornton #ExceedLimits  https://t.co/uJ99frcndK</t>
  </si>
  <si>
    <t>['bermonths', 'pagrantthornton', 'exceedlimits']</t>
  </si>
  <si>
    <t>https://twitter.com/GrantThorntonPh/status/1565169994266120192</t>
  </si>
  <si>
    <t>https://pbs.twimg.com/ext_tw_video_thumb/1565169961437315074/pu/img/ynspqvcz1HSMVWlc.jpg</t>
  </si>
  <si>
    <t>time to pick your best sweaters and cardigans amp aers it officially the which christmas songs are you looking forward to hearing on your next mall trip</t>
  </si>
  <si>
    <t>2022-09-01 10:49:05 +08</t>
  </si>
  <si>
    <t>jandee0125</t>
  </si>
  <si>
    <t>Jaey</t>
  </si>
  <si>
    <t>BER MONTHS? TARA NA!  "Whenever I see boys and girls selling NFTs on the TWEET"~  ðŸ˜‚</t>
  </si>
  <si>
    <t>https://twitter.com/Jandee0125/status/1565169844697178112</t>
  </si>
  <si>
    <t xml:space="preserve">ber months tara na whenever see boys and girls selling nfts on the tweet </t>
  </si>
  <si>
    <t>2022-09-01 10:48:39 +08</t>
  </si>
  <si>
    <t>mthprclgnndjc</t>
  </si>
  <si>
    <t>zupp?</t>
  </si>
  <si>
    <t>@sonymusicph @MariahCarey Guys relax! They posted it cause itâ€™s BER months already. Letâ€™s not assume another concert soon. Lol</t>
  </si>
  <si>
    <t>https://twitter.com/mthprclgnndjc/status/1565169736463548416</t>
  </si>
  <si>
    <t>[{'screen_name': 'sonymusicph', 'name': 'Sony Music Philippines', 'id': '1001259370666123264'}, {'screen_name': 'MariahCarey', 'name': 'Mariah Carey', 'id': '19248106'}]</t>
  </si>
  <si>
    <t>guys relax they posted it cause it ber months already let not assume another concert soon lol</t>
  </si>
  <si>
    <t>2022-09-01 10:48:38 +08</t>
  </si>
  <si>
    <t>whawieee</t>
  </si>
  <si>
    <t>á´¡Êœá´€á´¡Éªá´‡ á´ á´‡Ê€á´›á´œá´„Éªá´</t>
  </si>
  <si>
    <t>hello ber months, please be good to me. Hoping and manifesting for better days! âœ¨</t>
  </si>
  <si>
    <t>https://twitter.com/whawieee/status/1565169734869348352</t>
  </si>
  <si>
    <t xml:space="preserve">hello ber months please be good to me hoping and manifesting for better days </t>
  </si>
  <si>
    <t>2022-09-01 10:47:36 +08</t>
  </si>
  <si>
    <t>omorfosdaneyy</t>
  </si>
  <si>
    <t>Kathleen-Dane Corpuz</t>
  </si>
  <si>
    <t>Lord, bigay mo na sakin tong Ber Months</t>
  </si>
  <si>
    <t>https://twitter.com/omorfosdaneyy/status/1565169471576473600</t>
  </si>
  <si>
    <t>lord bigay mo na sakin tong ber months</t>
  </si>
  <si>
    <t>2022-09-01 10:47:00 +08</t>
  </si>
  <si>
    <t>itsmetoffer</t>
  </si>
  <si>
    <t>KristofferCandelaria</t>
  </si>
  <si>
    <t>Wake me up when September endsðŸ«¶ðŸ¤­ Hello ber months kamusta naman?!? Merry Christmas sa inyong lahat. Okay ba?!?  https://t.co/agCqz2z09O</t>
  </si>
  <si>
    <t>['https://www.instagram.com/p/Ch8qdgULTgh/?igshid=YTgzYjQ4ZTY=']</t>
  </si>
  <si>
    <t>https://twitter.com/itsmetoffer/status/1565169322615779328</t>
  </si>
  <si>
    <t>wake me up when september ends hello ber months kamusta naman merry christmas sa inyong lahat okay ba</t>
  </si>
  <si>
    <t>2022-09-01 10:46:23 +08</t>
  </si>
  <si>
    <t>walapeyy</t>
  </si>
  <si>
    <t>nath</t>
  </si>
  <si>
    <t>bermonths nanaman</t>
  </si>
  <si>
    <t>https://twitter.com/walapeyy/status/1565169168982237185</t>
  </si>
  <si>
    <t>2022-09-01 10:46:11 +08</t>
  </si>
  <si>
    <t>waaaaaaaks</t>
  </si>
  <si>
    <t>Lanceee</t>
  </si>
  <si>
    <t>Ber Months na!!! Kaka excite naman 13th month pay HAHAHAAHAHAHAHA</t>
  </si>
  <si>
    <t>https://twitter.com/waaaaaaaks/status/1565169118038589440</t>
  </si>
  <si>
    <t>ber months na kaka excite naman 13th month pay hahahaahahahaha</t>
  </si>
  <si>
    <t>2022-09-01 10:46:03 +08</t>
  </si>
  <si>
    <t>engineertoks</t>
  </si>
  <si>
    <t>Senpai Toks</t>
  </si>
  <si>
    <t>Ber months starter pack:  - Christmas medley song - Compiled activities or outputs - Thesis concept paper - Cold weather  - Cold Messenger - Cold grades sa classcard - Cold relationship with jowa</t>
  </si>
  <si>
    <t>https://twitter.com/engineertoks/status/1565169081653030913</t>
  </si>
  <si>
    <t>ber months starter pack christmas medley song compiled activities or outputs thesis concept paper cold weather cold messenger cold grades sa classcard cold relationship with jowa</t>
  </si>
  <si>
    <t>2022-09-01 10:43:47 +08</t>
  </si>
  <si>
    <t>jssmfaner</t>
  </si>
  <si>
    <t>JM</t>
  </si>
  <si>
    <t>WELCOME BERMONTHS!!!</t>
  </si>
  <si>
    <t>https://twitter.com/jssmfaner/status/1565168513203187712</t>
  </si>
  <si>
    <t>welcome bermonths</t>
  </si>
  <si>
    <t>2022-09-01 10:43:41 +08</t>
  </si>
  <si>
    <t>_whopperjr_</t>
  </si>
  <si>
    <t>WHOPPERJr. (wÃ¤pâ€¢pr)</t>
  </si>
  <si>
    <t>The BER months have arrived. Itâ€™s beginning to feel a lot like Christmas. ðŸ¥°</t>
  </si>
  <si>
    <t>https://twitter.com/_WHOPPERJr_/status/1565168489366953984</t>
  </si>
  <si>
    <t xml:space="preserve">the ber months have arrived it beginning to feel lot like christmas </t>
  </si>
  <si>
    <t>2022-09-01 10:43:37 +08</t>
  </si>
  <si>
    <t>taliesph</t>
  </si>
  <si>
    <t>TALI Philippines</t>
  </si>
  <si>
    <t>Hey there, Talies!  Ber Months are here. Let's all have a wonderful and awesome month. Have a great month everyone!ðŸ’Žâœ¨  @firstone_DIONE #itsDIONE  https://t.co/9nBVHz32wV</t>
  </si>
  <si>
    <t>[{'screen_name': 'firstone_dione', 'name': 'dione', 'id': '1490538958622625797'}]</t>
  </si>
  <si>
    <t>['https://pbs.twimg.com/media/FbiYbPQaMAEVcCC.jpg']</t>
  </si>
  <si>
    <t>['itsdione']</t>
  </si>
  <si>
    <t>https://twitter.com/TaliesPH/status/1565168470207377408</t>
  </si>
  <si>
    <t>https://pbs.twimg.com/media/FbiYbPQaMAEVcCC.jpg</t>
  </si>
  <si>
    <t>hey there talies ber months are here let all have wonderful and awesome month have great month everyone dione</t>
  </si>
  <si>
    <t>2022-09-01 10:43:08 +08</t>
  </si>
  <si>
    <t>lexidoodledoo</t>
  </si>
  <si>
    <t>AG</t>
  </si>
  <si>
    <t>HELLO BER MONTHS. WALA NA NAMAN PO ITONG TULUGAN. LABAN PARA SA PERA MGA ALIPIN NG SALAPI. Hahaha! Salaping ginagastos sa mga koreanong hindi naman ako kilala ðŸ˜‚</t>
  </si>
  <si>
    <t>https://twitter.com/lexidoodledoo/status/1565168351047188480</t>
  </si>
  <si>
    <t xml:space="preserve">hello ber months wala na naman po itong tulugan laban para sa pera mga alipin ng salapi hahaha salaping ginagastos sa mga koreanong hindi naman ako kilala </t>
  </si>
  <si>
    <t>2022-09-01 10:42:28 +08</t>
  </si>
  <si>
    <t>aldrinfresh</t>
  </si>
  <si>
    <t>AldrinðŸ‘€</t>
  </si>
  <si>
    <t>Bermonths na bumabalik nanaman yung trauma ko sa sunog hays ðŸ˜¢ keep safe MandaleÃ±o ðŸ™</t>
  </si>
  <si>
    <t>https://twitter.com/ALDRINFRESH/status/1565168179487604736</t>
  </si>
  <si>
    <t xml:space="preserve">bermonths na bumabalik nanaman yung trauma ko sa sunog hays keep safe mandaleÃ±o </t>
  </si>
  <si>
    <t>2022-09-01 10:41:23 +08</t>
  </si>
  <si>
    <t>karss_29</t>
  </si>
  <si>
    <t>Karen Trinidad â˜•ðŸ</t>
  </si>
  <si>
    <t>Hi Ber Months! ðŸ˜˜â™¥ï¸</t>
  </si>
  <si>
    <t>https://twitter.com/karss_29/status/1565167909382434816</t>
  </si>
  <si>
    <t xml:space="preserve">hi ber months </t>
  </si>
  <si>
    <t>2022-09-01 10:40:58 +08</t>
  </si>
  <si>
    <t>anamae00312</t>
  </si>
  <si>
    <t>AnaMae</t>
  </si>
  <si>
    <t>Good Morning!  First day of September, first day of BER Months! âœ¨</t>
  </si>
  <si>
    <t>https://twitter.com/anamae00312/status/1565167805255000064</t>
  </si>
  <si>
    <t xml:space="preserve">good morning first day of september first day of ber months </t>
  </si>
  <si>
    <t>2022-09-01 10:39:55 +08</t>
  </si>
  <si>
    <t>team_feu</t>
  </si>
  <si>
    <t>Team FEU | Daquis-Jia-Cayuna Fanney ðŸŒ¸</t>
  </si>
  <si>
    <t>@_hernandezcarly Happy ber months carly!! âœ¨</t>
  </si>
  <si>
    <t>https://twitter.com/TEAM_FEU/status/1565167540619612162</t>
  </si>
  <si>
    <t xml:space="preserve">hernandezcarly happy ber months carly </t>
  </si>
  <si>
    <t>2022-09-01 10:38:49 +08</t>
  </si>
  <si>
    <t>ernest_tado</t>
  </si>
  <si>
    <t>ð™šð™Ÿð™šð™šð™šð™®.</t>
  </si>
  <si>
    <t>paspasa oy ber months na</t>
  </si>
  <si>
    <t>https://twitter.com/ernest_tado/status/1565167260746285056</t>
  </si>
  <si>
    <t>2022-09-01 10:37:47 +08</t>
  </si>
  <si>
    <t>marlatralala</t>
  </si>
  <si>
    <t>Marla</t>
  </si>
  <si>
    <t>happy 1st of September!!! Waaah fave ber months ðŸ’–ðŸ¥°</t>
  </si>
  <si>
    <t>https://twitter.com/marlatralala/status/1565167004096466945</t>
  </si>
  <si>
    <t xml:space="preserve">happy 1st of september waaah fave ber months </t>
  </si>
  <si>
    <t>2022-09-01 10:37:46 +08</t>
  </si>
  <si>
    <t>iampsychogie</t>
  </si>
  <si>
    <t>MÎ±riÎ±ÎœÎµrcÎµÎ´ÎµÎ¶ ðŸ’›Ïˆ</t>
  </si>
  <si>
    <t>Happy Ber months!  Claiming and manifesting for best things.  âœ¨ðŸ«°ðŸ»ðŸ’–  https://t.co/Xb1iDCJiat</t>
  </si>
  <si>
    <t>['https://pbs.twimg.com/media/FbiXFRXakAAHkRS.jpg']</t>
  </si>
  <si>
    <t>https://twitter.com/iampsychogie/status/1565166997599821824</t>
  </si>
  <si>
    <t>https://pbs.twimg.com/media/FbiXFRXakAAHkRS.jpg</t>
  </si>
  <si>
    <t xml:space="preserve">happy ber months claiming and manifesting for best things </t>
  </si>
  <si>
    <t>2022-09-01 10:37:00 +08</t>
  </si>
  <si>
    <t>dvo_ramen</t>
  </si>
  <si>
    <t>r a m e n</t>
  </si>
  <si>
    <t>Happy ber-months! it's the most wonderful time of the year again ðŸŽ„</t>
  </si>
  <si>
    <t>https://twitter.com/dvo_ramen/status/1565166806137835520</t>
  </si>
  <si>
    <t xml:space="preserve">happy ber months it the most wonderful time of the year again </t>
  </si>
  <si>
    <t>2022-09-01 10:36:51 +08</t>
  </si>
  <si>
    <t>renzel0425</t>
  </si>
  <si>
    <t>Renzel ãƒ„</t>
  </si>
  <si>
    <t>Yey Ber months!!!</t>
  </si>
  <si>
    <t>https://twitter.com/renzel0425/status/1565166766598213633</t>
  </si>
  <si>
    <t>yey ber months</t>
  </si>
  <si>
    <t>2022-09-01 10:36:13 +08</t>
  </si>
  <si>
    <t>janelletalabocf</t>
  </si>
  <si>
    <t>ð•›ð•’ â˜»</t>
  </si>
  <si>
    <t>bermonths naaa</t>
  </si>
  <si>
    <t>https://twitter.com/janelletalabocf/status/1565166609341091841</t>
  </si>
  <si>
    <t>2022-09-01 10:36:11 +08</t>
  </si>
  <si>
    <t>globaloilph</t>
  </si>
  <si>
    <t>Global Oil</t>
  </si>
  <si>
    <t>"Whenever I see girls and boysâ€¦ â™ª  Oops! Kinanta mo din ba?  BER-months na! Simulan nyo ng patugtugin ang mga favorite songs for christmas. At wag kalimutan mag pa-karga sa pinaka malapit na Global Oil Gas Station for affordable and quality fuels. Tara! Dito kana sa subok na!  https://t.co/LL17gBS26Z</t>
  </si>
  <si>
    <t>['https://pbs.twimg.com/media/FbiWSP4VsAEokyG.jpg']</t>
  </si>
  <si>
    <t>https://twitter.com/globaloilph/status/1565166600805761024</t>
  </si>
  <si>
    <t>https://pbs.twimg.com/media/FbiWSP4VsAEokyG.jpg</t>
  </si>
  <si>
    <t>whenever see girls and boys oops kinanta mo din ba ber months na simulan nyo ng patugtugin ang mga favorite songs for christmas at wag kalimutan mag pa karga sa pinaka malapit na global oil gas station for affordable and quality fuels tara dito kana sa subok na</t>
  </si>
  <si>
    <t>2022-09-01 10:35:43 +08</t>
  </si>
  <si>
    <t>chiarabells</t>
  </si>
  <si>
    <t>Chiars â™¡</t>
  </si>
  <si>
    <t>Welcoming Ber months with Mina  https://t.co/2drQl006rC</t>
  </si>
  <si>
    <t>['https://youtu.be/cAvMGWLZCHA']</t>
  </si>
  <si>
    <t>https://twitter.com/Chiarabells/status/1565166484585738240</t>
  </si>
  <si>
    <t>welcoming ber months with mina</t>
  </si>
  <si>
    <t>2022-09-01 10:35:32 +08</t>
  </si>
  <si>
    <t>barinday</t>
  </si>
  <si>
    <t>Lynn</t>
  </si>
  <si>
    <t>Ber months na good morning ðŸŽ„  https://t.co/BnBVFCyAsr</t>
  </si>
  <si>
    <t>['https://pbs.twimg.com/tweet_video_thumb/FbiWkfuakAAkJuV.jpg']</t>
  </si>
  <si>
    <t>https://twitter.com/barinday/status/1565166435407917056</t>
  </si>
  <si>
    <t>https://pbs.twimg.com/tweet_video_thumb/FbiWkfuakAAkJuV.jpg</t>
  </si>
  <si>
    <t xml:space="preserve">ber months na good morning </t>
  </si>
  <si>
    <t>2022-09-01 10:33:26 +08</t>
  </si>
  <si>
    <t>mynameisrain29</t>
  </si>
  <si>
    <t>RUNNINGMANPH | WhatWeCouldBeOnAugust29 â¤ï¸</t>
  </si>
  <si>
    <t>Sad naman ang pasok ng BERMONTHS. WAHAHAHA.  @OfficialKpex</t>
  </si>
  <si>
    <t>[{'screen_name': 'officialkpex', 'name': 'kpex official ðŸ’«', 'id': '1346700075632713728'}]</t>
  </si>
  <si>
    <t>https://twitter.com/Mynameisrain29/status/1565165910054547456</t>
  </si>
  <si>
    <t>https://twitter.com/manilabulletin/status/1565151163967627264</t>
  </si>
  <si>
    <t>sad naman ang pasok ng bermonths wahahaha</t>
  </si>
  <si>
    <t>2022-09-01 10:32:45 +08</t>
  </si>
  <si>
    <t>iammarshmarlo</t>
  </si>
  <si>
    <t>MarloWithoutU</t>
  </si>
  <si>
    <t>Ber Months na! Please be good naman ðŸ¤ðŸ¥ºðŸ™ðŸ¥°</t>
  </si>
  <si>
    <t>https://twitter.com/iammarshmarlo/status/1565165733973147649</t>
  </si>
  <si>
    <t xml:space="preserve">ber months na please be good naman </t>
  </si>
  <si>
    <t>2022-09-01 10:30:36 +08</t>
  </si>
  <si>
    <t>First day ng BER months and puyaters agad wkwkwkwk</t>
  </si>
  <si>
    <t>in</t>
  </si>
  <si>
    <t>https://twitter.com/Jandee0125/status/1565165195017609218</t>
  </si>
  <si>
    <t>first day ng ber months and puyaters agad wkwkwkwk</t>
  </si>
  <si>
    <t>2022-09-01 10:30:24 +08</t>
  </si>
  <si>
    <t>louierainier</t>
  </si>
  <si>
    <t>louie.</t>
  </si>
  <si>
    <t>Ber months na pero wa gihapon koy uyab yawaa HAHAHA</t>
  </si>
  <si>
    <t>https://twitter.com/LouieRainier/status/1565165144128118785</t>
  </si>
  <si>
    <t>ber months na pero wa gihapon koy uyab yawaa hahaha</t>
  </si>
  <si>
    <t>2022-09-01 10:30:21 +08</t>
  </si>
  <si>
    <t>rikkatakumi</t>
  </si>
  <si>
    <t>Rikka Takumi ðŸ’œðŸ¦‹ EN/PHVTuber (Debut: 2023)</t>
  </si>
  <si>
    <t>@VoxNBallTorture Ngl, it is cultural, but it gives me some hope and happiness when the -ber months come in. Kinda happy it's a thing. ðŸ˜†</t>
  </si>
  <si>
    <t>https://twitter.com/RikkaTakumi/status/1565165131545604097</t>
  </si>
  <si>
    <t>[{'screen_name': 'VoxNBallTorture', 'name': 'VBT', 'id': '1506442155316887555'}]</t>
  </si>
  <si>
    <t xml:space="preserve">ngl it is cultural but it gives me some hope and happiness when the ber months come in kinda happy it a thing </t>
  </si>
  <si>
    <t>sentiment</t>
  </si>
  <si>
    <t>True Positive</t>
  </si>
  <si>
    <t>True Neutral</t>
  </si>
  <si>
    <t>True Negative</t>
  </si>
  <si>
    <t>False Positive</t>
  </si>
  <si>
    <t>False Neutral</t>
  </si>
  <si>
    <t>False Negative</t>
  </si>
  <si>
    <t>Accuracy</t>
  </si>
  <si>
    <t>Precision</t>
  </si>
  <si>
    <t>Recall</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</si>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</sst>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1" fontId="0" fillId="0" borderId="0" xfId="0" applyNumberFormat="1"/>
    <xf numFmtId="14" fontId="0" fillId="0" borderId="0" xfId="0" applyNumberFormat="1"/>
    <xf numFmtId="21"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01"/>
  <sheetViews>
    <sheetView tabSelected="1" topLeftCell="AK1" zoomScaleNormal="100" workbookViewId="0">
      <selection activeCell="AN1" sqref="AN1:AU1048576"/>
    </sheetView>
  </sheetViews>
  <sheetFormatPr defaultRowHeight="14.4" x14ac:dyDescent="0.3"/>
  <cols>
    <col min="9" max="11" width="8.88671875" customWidth="1"/>
    <col min="12" max="12" width="1.109375" customWidth="1"/>
    <col min="13" max="14" width="8.88671875" hidden="1" customWidth="1"/>
    <col min="15" max="15" width="6.77734375" hidden="1" customWidth="1"/>
    <col min="16" max="36" width="8.88671875" hidden="1" customWidth="1"/>
    <col min="37" max="37" width="143.5546875" style="4" customWidth="1"/>
  </cols>
  <sheetData>
    <row r="1" spans="1:4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s="4" t="s">
        <v>36</v>
      </c>
      <c r="AL1" t="s">
        <v>1418</v>
      </c>
      <c r="AM1" t="s">
        <v>37</v>
      </c>
      <c r="AN1" t="s">
        <v>1419</v>
      </c>
      <c r="AO1" t="s">
        <v>1420</v>
      </c>
      <c r="AP1" t="s">
        <v>1421</v>
      </c>
      <c r="AQ1" t="s">
        <v>1422</v>
      </c>
      <c r="AR1" t="s">
        <v>1423</v>
      </c>
      <c r="AS1" t="s">
        <v>1424</v>
      </c>
      <c r="AT1" t="s">
        <v>1425</v>
      </c>
      <c r="AU1">
        <f>SUM(AN:AN,AO:AO,AP:AP)/SUM(AN:AN,AO:AO,AP:AP,AQ:AQ,AR:AR,AS:AS)</f>
        <v>0.88</v>
      </c>
    </row>
    <row r="2" spans="1:47" x14ac:dyDescent="0.3">
      <c r="A2" s="1">
        <v>1.5652E+18</v>
      </c>
      <c r="B2" s="1">
        <v>1.5652E+18</v>
      </c>
      <c r="C2" t="s">
        <v>38</v>
      </c>
      <c r="D2" s="2">
        <v>44805</v>
      </c>
      <c r="E2" s="3">
        <v>0.5304861111111111</v>
      </c>
      <c r="F2">
        <v>800</v>
      </c>
      <c r="G2" s="1">
        <v>1.11E+18</v>
      </c>
      <c r="H2" t="s">
        <v>39</v>
      </c>
      <c r="I2" t="s">
        <v>40</v>
      </c>
      <c r="K2" t="s">
        <v>41</v>
      </c>
      <c r="L2" t="s">
        <v>42</v>
      </c>
      <c r="M2" t="s">
        <v>43</v>
      </c>
      <c r="N2" t="s">
        <v>43</v>
      </c>
      <c r="O2" t="s">
        <v>43</v>
      </c>
      <c r="P2">
        <v>0</v>
      </c>
      <c r="Q2">
        <v>0</v>
      </c>
      <c r="R2">
        <v>0</v>
      </c>
      <c r="S2" t="s">
        <v>43</v>
      </c>
      <c r="T2" t="s">
        <v>43</v>
      </c>
      <c r="U2" t="s">
        <v>44</v>
      </c>
      <c r="V2" t="b">
        <v>0</v>
      </c>
      <c r="X2">
        <v>0</v>
      </c>
      <c r="Z2" t="s">
        <v>45</v>
      </c>
      <c r="AF2" t="s">
        <v>43</v>
      </c>
      <c r="AK2" s="4" t="s">
        <v>46</v>
      </c>
      <c r="AL2" t="s">
        <v>47</v>
      </c>
      <c r="AM2" t="s">
        <v>47</v>
      </c>
      <c r="AN2">
        <f>IF(AND(AL2="positive",AM2="positive"),1,0)</f>
        <v>0</v>
      </c>
      <c r="AO2">
        <f>IF(AND(AL2="neutral",AM2="neutral"),1,0)</f>
        <v>0</v>
      </c>
      <c r="AP2">
        <f>IF(AND(AL2="negative",AM2="negative"),1,0)</f>
        <v>1</v>
      </c>
      <c r="AQ2">
        <f>IF(AND(NOT(AL2="positive"),AM2="positive"),1,0)</f>
        <v>0</v>
      </c>
      <c r="AR2">
        <f>IF(AND(NOT(AL2="neutral"),AM2="neutral"),1,0)</f>
        <v>0</v>
      </c>
      <c r="AS2">
        <f>IF(AND(NOT(AL2="negative"),AM2="negative"),1,0)</f>
        <v>0</v>
      </c>
      <c r="AT2" t="s">
        <v>1426</v>
      </c>
      <c r="AU2">
        <f>SUM(AN:AN)/SUM(AN:AN,AO:AO,AP:AP)</f>
        <v>0.77272727272727271</v>
      </c>
    </row>
    <row r="3" spans="1:47" x14ac:dyDescent="0.3">
      <c r="A3" s="1">
        <v>1.5652E+18</v>
      </c>
      <c r="B3" s="1">
        <v>1.5652E+18</v>
      </c>
      <c r="C3" t="s">
        <v>83</v>
      </c>
      <c r="D3" s="2">
        <v>44805</v>
      </c>
      <c r="E3" s="3">
        <v>0.52697916666666667</v>
      </c>
      <c r="F3">
        <v>800</v>
      </c>
      <c r="G3">
        <v>613968455</v>
      </c>
      <c r="H3" t="s">
        <v>84</v>
      </c>
      <c r="I3" t="s">
        <v>85</v>
      </c>
      <c r="J3" t="s">
        <v>86</v>
      </c>
      <c r="K3" t="s">
        <v>87</v>
      </c>
      <c r="L3" t="s">
        <v>42</v>
      </c>
      <c r="M3" t="s">
        <v>43</v>
      </c>
      <c r="N3" t="s">
        <v>88</v>
      </c>
      <c r="O3" t="s">
        <v>43</v>
      </c>
      <c r="P3">
        <v>0</v>
      </c>
      <c r="Q3">
        <v>0</v>
      </c>
      <c r="R3">
        <v>0</v>
      </c>
      <c r="S3" t="s">
        <v>89</v>
      </c>
      <c r="T3" t="s">
        <v>43</v>
      </c>
      <c r="U3" t="s">
        <v>90</v>
      </c>
      <c r="V3" t="b">
        <v>0</v>
      </c>
      <c r="X3">
        <v>0</v>
      </c>
      <c r="Z3" t="s">
        <v>45</v>
      </c>
      <c r="AF3" t="s">
        <v>43</v>
      </c>
      <c r="AK3" s="4" t="s">
        <v>91</v>
      </c>
      <c r="AL3" t="s">
        <v>66</v>
      </c>
      <c r="AM3" t="s">
        <v>47</v>
      </c>
      <c r="AN3">
        <f t="shared" ref="AN3:AN66" si="0">IF(AND(AL3="positive",AM3="positive"),1,0)</f>
        <v>0</v>
      </c>
      <c r="AO3">
        <f t="shared" ref="AO3:AO66" si="1">IF(AND(AL3="neutral",AM3="neutral"),1,0)</f>
        <v>0</v>
      </c>
      <c r="AP3">
        <f t="shared" ref="AP3:AP66" si="2">IF(AND(AL3="negative",AM3="negative"),1,0)</f>
        <v>0</v>
      </c>
      <c r="AQ3">
        <f t="shared" ref="AQ3:AQ66" si="3">IF(AND(NOT(AL3="positive"),AM3="positive"),1,0)</f>
        <v>0</v>
      </c>
      <c r="AR3">
        <f t="shared" ref="AR3:AR66" si="4">IF(AND(NOT(AL3="neutral"),AM3="neutral"),1,0)</f>
        <v>0</v>
      </c>
      <c r="AS3">
        <f t="shared" ref="AS3:AS66" si="5">IF(AND(NOT(AL3="negative"),AM3="negative"),1,0)</f>
        <v>1</v>
      </c>
      <c r="AT3" t="s">
        <v>1427</v>
      </c>
      <c r="AU3">
        <f>SUM(AN:AN)/SUM(AN:AN,AR:AR,AS:AS)</f>
        <v>0.85</v>
      </c>
    </row>
    <row r="4" spans="1:47" x14ac:dyDescent="0.3">
      <c r="A4" s="1">
        <v>1.5652E+18</v>
      </c>
      <c r="B4" s="1">
        <v>1.5652E+18</v>
      </c>
      <c r="C4" t="s">
        <v>167</v>
      </c>
      <c r="D4" s="2">
        <v>44805</v>
      </c>
      <c r="E4" s="3">
        <v>0.52317129629629633</v>
      </c>
      <c r="F4">
        <v>800</v>
      </c>
      <c r="G4" s="1">
        <v>1.36E+18</v>
      </c>
      <c r="H4" t="s">
        <v>168</v>
      </c>
      <c r="I4" t="s">
        <v>169</v>
      </c>
      <c r="K4" t="s">
        <v>170</v>
      </c>
      <c r="L4" t="s">
        <v>42</v>
      </c>
      <c r="M4" t="s">
        <v>43</v>
      </c>
      <c r="N4" t="s">
        <v>43</v>
      </c>
      <c r="O4" t="s">
        <v>43</v>
      </c>
      <c r="P4">
        <v>0</v>
      </c>
      <c r="Q4">
        <v>0</v>
      </c>
      <c r="R4">
        <v>0</v>
      </c>
      <c r="S4" t="s">
        <v>43</v>
      </c>
      <c r="T4" t="s">
        <v>43</v>
      </c>
      <c r="U4" t="s">
        <v>171</v>
      </c>
      <c r="V4" t="b">
        <v>0</v>
      </c>
      <c r="X4">
        <v>0</v>
      </c>
      <c r="Z4" t="s">
        <v>45</v>
      </c>
      <c r="AF4" t="s">
        <v>43</v>
      </c>
      <c r="AK4" s="4" t="s">
        <v>172</v>
      </c>
      <c r="AL4" t="s">
        <v>66</v>
      </c>
      <c r="AM4" t="s">
        <v>47</v>
      </c>
      <c r="AN4">
        <f t="shared" si="0"/>
        <v>0</v>
      </c>
      <c r="AO4">
        <f t="shared" si="1"/>
        <v>0</v>
      </c>
      <c r="AP4">
        <f t="shared" si="2"/>
        <v>0</v>
      </c>
      <c r="AQ4">
        <f t="shared" si="3"/>
        <v>0</v>
      </c>
      <c r="AR4">
        <f t="shared" si="4"/>
        <v>0</v>
      </c>
      <c r="AS4">
        <f t="shared" si="5"/>
        <v>1</v>
      </c>
      <c r="AT4" t="s">
        <v>1428</v>
      </c>
      <c r="AU4">
        <f>(2*AU2*AU3)/SUM(AU2,AU3)</f>
        <v>0.80952380952380953</v>
      </c>
    </row>
    <row r="5" spans="1:47" ht="28.8" x14ac:dyDescent="0.3">
      <c r="A5" s="1">
        <v>1.5652E+18</v>
      </c>
      <c r="B5" s="1">
        <v>1.56512E+18</v>
      </c>
      <c r="C5" t="s">
        <v>191</v>
      </c>
      <c r="D5" s="2">
        <v>44805</v>
      </c>
      <c r="E5" s="3">
        <v>0.52178240740740744</v>
      </c>
      <c r="F5">
        <v>800</v>
      </c>
      <c r="G5" s="1">
        <v>1.27E+18</v>
      </c>
      <c r="H5" t="s">
        <v>192</v>
      </c>
      <c r="I5" t="s">
        <v>193</v>
      </c>
      <c r="K5" t="s">
        <v>194</v>
      </c>
      <c r="L5" t="s">
        <v>195</v>
      </c>
      <c r="M5" t="s">
        <v>43</v>
      </c>
      <c r="N5" t="s">
        <v>43</v>
      </c>
      <c r="O5" t="s">
        <v>43</v>
      </c>
      <c r="P5">
        <v>0</v>
      </c>
      <c r="Q5">
        <v>0</v>
      </c>
      <c r="R5">
        <v>0</v>
      </c>
      <c r="S5" t="s">
        <v>196</v>
      </c>
      <c r="T5" t="s">
        <v>43</v>
      </c>
      <c r="U5" t="s">
        <v>197</v>
      </c>
      <c r="V5" t="b">
        <v>0</v>
      </c>
      <c r="X5">
        <v>0</v>
      </c>
      <c r="Z5" t="s">
        <v>45</v>
      </c>
      <c r="AF5" t="s">
        <v>198</v>
      </c>
      <c r="AK5" s="4" t="s">
        <v>199</v>
      </c>
      <c r="AL5" t="s">
        <v>66</v>
      </c>
      <c r="AM5" t="s">
        <v>47</v>
      </c>
      <c r="AN5">
        <f t="shared" si="0"/>
        <v>0</v>
      </c>
      <c r="AO5">
        <f t="shared" si="1"/>
        <v>0</v>
      </c>
      <c r="AP5">
        <f t="shared" si="2"/>
        <v>0</v>
      </c>
      <c r="AQ5">
        <f t="shared" si="3"/>
        <v>0</v>
      </c>
      <c r="AR5">
        <f t="shared" si="4"/>
        <v>0</v>
      </c>
      <c r="AS5">
        <f t="shared" si="5"/>
        <v>1</v>
      </c>
    </row>
    <row r="6" spans="1:47" x14ac:dyDescent="0.3">
      <c r="A6" s="1">
        <v>1.5652E+18</v>
      </c>
      <c r="B6" s="1">
        <v>1.5652E+18</v>
      </c>
      <c r="C6" t="s">
        <v>205</v>
      </c>
      <c r="D6" s="2">
        <v>44805</v>
      </c>
      <c r="E6" s="3">
        <v>0.52079861111111114</v>
      </c>
      <c r="F6">
        <v>800</v>
      </c>
      <c r="G6" s="1">
        <v>1.38E+18</v>
      </c>
      <c r="H6" t="s">
        <v>206</v>
      </c>
      <c r="I6" t="s">
        <v>207</v>
      </c>
      <c r="K6" t="s">
        <v>208</v>
      </c>
      <c r="L6" t="s">
        <v>42</v>
      </c>
      <c r="M6" t="s">
        <v>43</v>
      </c>
      <c r="N6" t="s">
        <v>43</v>
      </c>
      <c r="O6" t="s">
        <v>43</v>
      </c>
      <c r="P6">
        <v>0</v>
      </c>
      <c r="Q6">
        <v>0</v>
      </c>
      <c r="R6">
        <v>1</v>
      </c>
      <c r="S6" t="s">
        <v>43</v>
      </c>
      <c r="T6" t="s">
        <v>43</v>
      </c>
      <c r="U6" t="s">
        <v>209</v>
      </c>
      <c r="V6" t="b">
        <v>0</v>
      </c>
      <c r="X6">
        <v>0</v>
      </c>
      <c r="Z6" t="s">
        <v>45</v>
      </c>
      <c r="AF6" t="s">
        <v>43</v>
      </c>
      <c r="AK6" s="4" t="s">
        <v>210</v>
      </c>
      <c r="AL6" t="s">
        <v>57</v>
      </c>
      <c r="AM6" t="s">
        <v>47</v>
      </c>
      <c r="AN6">
        <f t="shared" si="0"/>
        <v>0</v>
      </c>
      <c r="AO6">
        <f t="shared" si="1"/>
        <v>0</v>
      </c>
      <c r="AP6">
        <f t="shared" si="2"/>
        <v>0</v>
      </c>
      <c r="AQ6">
        <f t="shared" si="3"/>
        <v>0</v>
      </c>
      <c r="AR6">
        <f t="shared" si="4"/>
        <v>0</v>
      </c>
      <c r="AS6">
        <f t="shared" si="5"/>
        <v>1</v>
      </c>
    </row>
    <row r="7" spans="1:47" x14ac:dyDescent="0.3">
      <c r="A7" s="1">
        <v>1.56519E+18</v>
      </c>
      <c r="B7" s="1">
        <v>1.56519E+18</v>
      </c>
      <c r="C7" t="s">
        <v>234</v>
      </c>
      <c r="D7" s="2">
        <v>44805</v>
      </c>
      <c r="E7" s="3">
        <v>0.51827546296296301</v>
      </c>
      <c r="F7">
        <v>800</v>
      </c>
      <c r="G7" s="1">
        <v>9.01E+17</v>
      </c>
      <c r="H7" t="s">
        <v>235</v>
      </c>
      <c r="I7" t="s">
        <v>236</v>
      </c>
      <c r="K7" t="s">
        <v>237</v>
      </c>
      <c r="L7" t="s">
        <v>62</v>
      </c>
      <c r="M7" t="s">
        <v>43</v>
      </c>
      <c r="N7" t="s">
        <v>43</v>
      </c>
      <c r="O7" t="s">
        <v>43</v>
      </c>
      <c r="P7">
        <v>0</v>
      </c>
      <c r="Q7">
        <v>0</v>
      </c>
      <c r="R7">
        <v>0</v>
      </c>
      <c r="S7" t="s">
        <v>43</v>
      </c>
      <c r="T7" t="s">
        <v>43</v>
      </c>
      <c r="U7" t="s">
        <v>238</v>
      </c>
      <c r="V7" t="b">
        <v>0</v>
      </c>
      <c r="X7">
        <v>0</v>
      </c>
      <c r="Z7" t="s">
        <v>45</v>
      </c>
      <c r="AF7" t="s">
        <v>43</v>
      </c>
      <c r="AK7" s="4" t="s">
        <v>237</v>
      </c>
      <c r="AL7" t="s">
        <v>47</v>
      </c>
      <c r="AM7" t="s">
        <v>47</v>
      </c>
      <c r="AN7">
        <f t="shared" si="0"/>
        <v>0</v>
      </c>
      <c r="AO7">
        <f t="shared" si="1"/>
        <v>0</v>
      </c>
      <c r="AP7">
        <f t="shared" si="2"/>
        <v>1</v>
      </c>
      <c r="AQ7">
        <f t="shared" si="3"/>
        <v>0</v>
      </c>
      <c r="AR7">
        <f t="shared" si="4"/>
        <v>0</v>
      </c>
      <c r="AS7">
        <f t="shared" si="5"/>
        <v>0</v>
      </c>
    </row>
    <row r="8" spans="1:47" x14ac:dyDescent="0.3">
      <c r="A8" s="1">
        <v>1.56519E+18</v>
      </c>
      <c r="B8" s="1">
        <v>1.56519E+18</v>
      </c>
      <c r="C8" t="s">
        <v>251</v>
      </c>
      <c r="D8" s="2">
        <v>44805</v>
      </c>
      <c r="E8" s="3">
        <v>0.51715277777777779</v>
      </c>
      <c r="F8">
        <v>800</v>
      </c>
      <c r="G8">
        <v>925283281</v>
      </c>
      <c r="H8" t="s">
        <v>252</v>
      </c>
      <c r="I8" t="s">
        <v>253</v>
      </c>
      <c r="K8" t="s">
        <v>254</v>
      </c>
      <c r="L8" t="s">
        <v>42</v>
      </c>
      <c r="M8" t="s">
        <v>43</v>
      </c>
      <c r="N8" t="s">
        <v>43</v>
      </c>
      <c r="O8" t="s">
        <v>43</v>
      </c>
      <c r="P8">
        <v>0</v>
      </c>
      <c r="Q8">
        <v>0</v>
      </c>
      <c r="R8">
        <v>0</v>
      </c>
      <c r="S8" t="s">
        <v>43</v>
      </c>
      <c r="T8" t="s">
        <v>43</v>
      </c>
      <c r="U8" t="s">
        <v>255</v>
      </c>
      <c r="V8" t="b">
        <v>0</v>
      </c>
      <c r="X8">
        <v>0</v>
      </c>
      <c r="Z8" t="s">
        <v>45</v>
      </c>
      <c r="AF8" t="s">
        <v>43</v>
      </c>
      <c r="AK8" s="4" t="s">
        <v>256</v>
      </c>
      <c r="AL8" t="s">
        <v>66</v>
      </c>
      <c r="AM8" t="s">
        <v>47</v>
      </c>
      <c r="AN8">
        <f t="shared" si="0"/>
        <v>0</v>
      </c>
      <c r="AO8">
        <f t="shared" si="1"/>
        <v>0</v>
      </c>
      <c r="AP8">
        <f t="shared" si="2"/>
        <v>0</v>
      </c>
      <c r="AQ8">
        <f t="shared" si="3"/>
        <v>0</v>
      </c>
      <c r="AR8">
        <f t="shared" si="4"/>
        <v>0</v>
      </c>
      <c r="AS8">
        <f t="shared" si="5"/>
        <v>1</v>
      </c>
    </row>
    <row r="9" spans="1:47" x14ac:dyDescent="0.3">
      <c r="A9" s="1">
        <v>1.56519E+18</v>
      </c>
      <c r="B9" s="1">
        <v>1.56519E+18</v>
      </c>
      <c r="C9" t="s">
        <v>272</v>
      </c>
      <c r="D9" s="2">
        <v>44805</v>
      </c>
      <c r="E9" s="3">
        <v>0.51412037037037039</v>
      </c>
      <c r="F9">
        <v>800</v>
      </c>
      <c r="G9" s="1">
        <v>1.18E+18</v>
      </c>
      <c r="H9" t="s">
        <v>273</v>
      </c>
      <c r="I9" t="s">
        <v>274</v>
      </c>
      <c r="K9" t="s">
        <v>275</v>
      </c>
      <c r="L9" t="s">
        <v>42</v>
      </c>
      <c r="M9" t="s">
        <v>43</v>
      </c>
      <c r="N9" t="s">
        <v>43</v>
      </c>
      <c r="O9" t="s">
        <v>43</v>
      </c>
      <c r="P9">
        <v>0</v>
      </c>
      <c r="Q9">
        <v>0</v>
      </c>
      <c r="R9">
        <v>0</v>
      </c>
      <c r="S9" t="s">
        <v>43</v>
      </c>
      <c r="T9" t="s">
        <v>43</v>
      </c>
      <c r="U9" t="s">
        <v>276</v>
      </c>
      <c r="V9" t="b">
        <v>0</v>
      </c>
      <c r="X9">
        <v>0</v>
      </c>
      <c r="Z9" t="s">
        <v>45</v>
      </c>
      <c r="AF9" t="s">
        <v>43</v>
      </c>
      <c r="AK9" s="4" t="s">
        <v>277</v>
      </c>
      <c r="AL9" t="s">
        <v>47</v>
      </c>
      <c r="AM9" t="s">
        <v>47</v>
      </c>
      <c r="AN9">
        <f t="shared" si="0"/>
        <v>0</v>
      </c>
      <c r="AO9">
        <f t="shared" si="1"/>
        <v>0</v>
      </c>
      <c r="AP9">
        <f t="shared" si="2"/>
        <v>1</v>
      </c>
      <c r="AQ9">
        <f t="shared" si="3"/>
        <v>0</v>
      </c>
      <c r="AR9">
        <f t="shared" si="4"/>
        <v>0</v>
      </c>
      <c r="AS9">
        <f t="shared" si="5"/>
        <v>0</v>
      </c>
    </row>
    <row r="10" spans="1:47" x14ac:dyDescent="0.3">
      <c r="A10" s="1">
        <v>1.56519E+18</v>
      </c>
      <c r="B10" s="1">
        <v>1.56519E+18</v>
      </c>
      <c r="C10" t="s">
        <v>278</v>
      </c>
      <c r="D10" s="2">
        <v>44805</v>
      </c>
      <c r="E10" s="3">
        <v>0.51336805555555554</v>
      </c>
      <c r="F10">
        <v>800</v>
      </c>
      <c r="G10" s="1">
        <v>1.01E+18</v>
      </c>
      <c r="H10" t="s">
        <v>279</v>
      </c>
      <c r="I10" t="s">
        <v>280</v>
      </c>
      <c r="K10" t="s">
        <v>281</v>
      </c>
      <c r="L10" t="s">
        <v>42</v>
      </c>
      <c r="M10" t="s">
        <v>43</v>
      </c>
      <c r="N10" t="s">
        <v>43</v>
      </c>
      <c r="O10" t="s">
        <v>43</v>
      </c>
      <c r="P10">
        <v>0</v>
      </c>
      <c r="Q10">
        <v>0</v>
      </c>
      <c r="R10">
        <v>0</v>
      </c>
      <c r="S10" t="s">
        <v>43</v>
      </c>
      <c r="T10" t="s">
        <v>43</v>
      </c>
      <c r="U10" t="s">
        <v>282</v>
      </c>
      <c r="V10" t="b">
        <v>0</v>
      </c>
      <c r="X10">
        <v>0</v>
      </c>
      <c r="Z10" t="s">
        <v>45</v>
      </c>
      <c r="AF10" t="s">
        <v>43</v>
      </c>
      <c r="AK10" s="4" t="s">
        <v>283</v>
      </c>
      <c r="AL10" t="s">
        <v>66</v>
      </c>
      <c r="AM10" t="s">
        <v>47</v>
      </c>
      <c r="AN10">
        <f t="shared" si="0"/>
        <v>0</v>
      </c>
      <c r="AO10">
        <f t="shared" si="1"/>
        <v>0</v>
      </c>
      <c r="AP10">
        <f t="shared" si="2"/>
        <v>0</v>
      </c>
      <c r="AQ10">
        <f t="shared" si="3"/>
        <v>0</v>
      </c>
      <c r="AR10">
        <f t="shared" si="4"/>
        <v>0</v>
      </c>
      <c r="AS10">
        <f t="shared" si="5"/>
        <v>1</v>
      </c>
    </row>
    <row r="11" spans="1:47" x14ac:dyDescent="0.3">
      <c r="A11" s="1">
        <v>1.56519E+18</v>
      </c>
      <c r="B11" s="1">
        <v>1.56519E+18</v>
      </c>
      <c r="C11" t="s">
        <v>326</v>
      </c>
      <c r="D11" s="2">
        <v>44805</v>
      </c>
      <c r="E11" s="3">
        <v>0.51052083333333331</v>
      </c>
      <c r="F11">
        <v>800</v>
      </c>
      <c r="G11" s="1">
        <v>1.33E+18</v>
      </c>
      <c r="H11" t="s">
        <v>327</v>
      </c>
      <c r="I11" t="s">
        <v>328</v>
      </c>
      <c r="K11" t="s">
        <v>329</v>
      </c>
      <c r="L11" t="s">
        <v>42</v>
      </c>
      <c r="M11" t="s">
        <v>52</v>
      </c>
      <c r="N11" t="s">
        <v>330</v>
      </c>
      <c r="O11" t="s">
        <v>43</v>
      </c>
      <c r="P11">
        <v>0</v>
      </c>
      <c r="Q11">
        <v>1</v>
      </c>
      <c r="R11">
        <v>0</v>
      </c>
      <c r="S11" t="s">
        <v>331</v>
      </c>
      <c r="T11" t="s">
        <v>43</v>
      </c>
      <c r="U11" t="s">
        <v>332</v>
      </c>
      <c r="V11" t="b">
        <v>0</v>
      </c>
      <c r="X11">
        <v>0</v>
      </c>
      <c r="Z11" t="s">
        <v>45</v>
      </c>
      <c r="AF11" t="s">
        <v>333</v>
      </c>
      <c r="AK11" s="4" t="s">
        <v>334</v>
      </c>
      <c r="AL11" t="s">
        <v>47</v>
      </c>
      <c r="AM11" t="s">
        <v>47</v>
      </c>
      <c r="AN11">
        <f t="shared" si="0"/>
        <v>0</v>
      </c>
      <c r="AO11">
        <f t="shared" si="1"/>
        <v>0</v>
      </c>
      <c r="AP11">
        <f t="shared" si="2"/>
        <v>1</v>
      </c>
      <c r="AQ11">
        <f t="shared" si="3"/>
        <v>0</v>
      </c>
      <c r="AR11">
        <f t="shared" si="4"/>
        <v>0</v>
      </c>
      <c r="AS11">
        <f t="shared" si="5"/>
        <v>0</v>
      </c>
    </row>
    <row r="12" spans="1:47" x14ac:dyDescent="0.3">
      <c r="A12" s="1">
        <v>1.56519E+18</v>
      </c>
      <c r="B12" s="1">
        <v>1.56519E+18</v>
      </c>
      <c r="C12" t="s">
        <v>341</v>
      </c>
      <c r="D12" s="2">
        <v>44805</v>
      </c>
      <c r="E12" s="3">
        <v>0.50975694444444442</v>
      </c>
      <c r="F12">
        <v>800</v>
      </c>
      <c r="G12">
        <v>145258631</v>
      </c>
      <c r="H12" t="s">
        <v>342</v>
      </c>
      <c r="I12" t="s">
        <v>343</v>
      </c>
      <c r="K12" t="s">
        <v>344</v>
      </c>
      <c r="L12" t="s">
        <v>62</v>
      </c>
      <c r="M12" t="s">
        <v>43</v>
      </c>
      <c r="N12" t="s">
        <v>43</v>
      </c>
      <c r="O12" t="s">
        <v>345</v>
      </c>
      <c r="P12">
        <v>0</v>
      </c>
      <c r="Q12">
        <v>0</v>
      </c>
      <c r="R12">
        <v>1</v>
      </c>
      <c r="S12" t="s">
        <v>43</v>
      </c>
      <c r="T12" t="s">
        <v>43</v>
      </c>
      <c r="U12" t="s">
        <v>346</v>
      </c>
      <c r="V12" t="b">
        <v>0</v>
      </c>
      <c r="X12">
        <v>1</v>
      </c>
      <c r="Y12" t="s">
        <v>347</v>
      </c>
      <c r="Z12" t="s">
        <v>45</v>
      </c>
      <c r="AF12" t="s">
        <v>43</v>
      </c>
      <c r="AK12" s="4" t="s">
        <v>348</v>
      </c>
      <c r="AL12" t="s">
        <v>47</v>
      </c>
      <c r="AM12" t="s">
        <v>47</v>
      </c>
      <c r="AN12">
        <f t="shared" si="0"/>
        <v>0</v>
      </c>
      <c r="AO12">
        <f t="shared" si="1"/>
        <v>0</v>
      </c>
      <c r="AP12">
        <f t="shared" si="2"/>
        <v>1</v>
      </c>
      <c r="AQ12">
        <f t="shared" si="3"/>
        <v>0</v>
      </c>
      <c r="AR12">
        <f t="shared" si="4"/>
        <v>0</v>
      </c>
      <c r="AS12">
        <f t="shared" si="5"/>
        <v>0</v>
      </c>
    </row>
    <row r="13" spans="1:47" x14ac:dyDescent="0.3">
      <c r="A13" s="1">
        <v>1.56519E+18</v>
      </c>
      <c r="B13" s="1">
        <v>1.56519E+18</v>
      </c>
      <c r="C13" t="s">
        <v>491</v>
      </c>
      <c r="D13" s="2">
        <v>44805</v>
      </c>
      <c r="E13" s="3">
        <v>0.50118055555555563</v>
      </c>
      <c r="F13">
        <v>800</v>
      </c>
      <c r="G13">
        <v>33580781</v>
      </c>
      <c r="H13" t="s">
        <v>492</v>
      </c>
      <c r="I13" t="s">
        <v>493</v>
      </c>
      <c r="K13" t="s">
        <v>494</v>
      </c>
      <c r="L13" t="s">
        <v>42</v>
      </c>
      <c r="M13" t="s">
        <v>43</v>
      </c>
      <c r="N13" t="s">
        <v>43</v>
      </c>
      <c r="O13" t="s">
        <v>43</v>
      </c>
      <c r="P13">
        <v>0</v>
      </c>
      <c r="Q13">
        <v>0</v>
      </c>
      <c r="R13">
        <v>0</v>
      </c>
      <c r="S13" t="s">
        <v>43</v>
      </c>
      <c r="T13" t="s">
        <v>43</v>
      </c>
      <c r="U13" t="s">
        <v>495</v>
      </c>
      <c r="V13" t="b">
        <v>0</v>
      </c>
      <c r="X13">
        <v>0</v>
      </c>
      <c r="Z13" t="s">
        <v>45</v>
      </c>
      <c r="AF13" t="s">
        <v>43</v>
      </c>
      <c r="AK13" s="4" t="s">
        <v>496</v>
      </c>
      <c r="AL13" t="s">
        <v>47</v>
      </c>
      <c r="AM13" t="s">
        <v>47</v>
      </c>
      <c r="AN13">
        <f t="shared" si="0"/>
        <v>0</v>
      </c>
      <c r="AO13">
        <f t="shared" si="1"/>
        <v>0</v>
      </c>
      <c r="AP13">
        <f t="shared" si="2"/>
        <v>1</v>
      </c>
      <c r="AQ13">
        <f t="shared" si="3"/>
        <v>0</v>
      </c>
      <c r="AR13">
        <f t="shared" si="4"/>
        <v>0</v>
      </c>
      <c r="AS13">
        <f t="shared" si="5"/>
        <v>0</v>
      </c>
    </row>
    <row r="14" spans="1:47" x14ac:dyDescent="0.3">
      <c r="A14" s="1">
        <v>1.56519E+18</v>
      </c>
      <c r="B14" s="1">
        <v>1.56519E+18</v>
      </c>
      <c r="C14" t="s">
        <v>554</v>
      </c>
      <c r="D14" s="2">
        <v>44805</v>
      </c>
      <c r="E14" s="3">
        <v>0.49892361111111111</v>
      </c>
      <c r="F14">
        <v>800</v>
      </c>
      <c r="G14">
        <v>77704265</v>
      </c>
      <c r="H14" t="s">
        <v>555</v>
      </c>
      <c r="I14" t="s">
        <v>556</v>
      </c>
      <c r="K14" t="s">
        <v>557</v>
      </c>
      <c r="L14" t="s">
        <v>42</v>
      </c>
      <c r="M14" t="s">
        <v>43</v>
      </c>
      <c r="N14" t="s">
        <v>43</v>
      </c>
      <c r="O14" t="s">
        <v>43</v>
      </c>
      <c r="P14">
        <v>0</v>
      </c>
      <c r="Q14">
        <v>0</v>
      </c>
      <c r="R14">
        <v>0</v>
      </c>
      <c r="S14" t="s">
        <v>43</v>
      </c>
      <c r="T14" t="s">
        <v>43</v>
      </c>
      <c r="U14" t="s">
        <v>558</v>
      </c>
      <c r="V14" t="b">
        <v>0</v>
      </c>
      <c r="X14">
        <v>0</v>
      </c>
      <c r="Z14" t="s">
        <v>45</v>
      </c>
      <c r="AF14" t="s">
        <v>43</v>
      </c>
      <c r="AK14" s="4" t="s">
        <v>559</v>
      </c>
      <c r="AL14" t="s">
        <v>47</v>
      </c>
      <c r="AM14" t="s">
        <v>47</v>
      </c>
      <c r="AN14">
        <f t="shared" si="0"/>
        <v>0</v>
      </c>
      <c r="AO14">
        <f t="shared" si="1"/>
        <v>0</v>
      </c>
      <c r="AP14">
        <f t="shared" si="2"/>
        <v>1</v>
      </c>
      <c r="AQ14">
        <f t="shared" si="3"/>
        <v>0</v>
      </c>
      <c r="AR14">
        <f t="shared" si="4"/>
        <v>0</v>
      </c>
      <c r="AS14">
        <f t="shared" si="5"/>
        <v>0</v>
      </c>
    </row>
    <row r="15" spans="1:47" x14ac:dyDescent="0.3">
      <c r="A15" s="1">
        <v>1.56519E+18</v>
      </c>
      <c r="B15" s="1">
        <v>1.56519E+18</v>
      </c>
      <c r="C15" t="s">
        <v>636</v>
      </c>
      <c r="D15" s="2">
        <v>44805</v>
      </c>
      <c r="E15" s="3">
        <v>0.49462962962962959</v>
      </c>
      <c r="F15">
        <v>800</v>
      </c>
      <c r="G15">
        <v>2937764070</v>
      </c>
      <c r="H15" t="s">
        <v>637</v>
      </c>
      <c r="I15" t="s">
        <v>638</v>
      </c>
      <c r="K15" t="s">
        <v>639</v>
      </c>
      <c r="L15" t="s">
        <v>42</v>
      </c>
      <c r="M15" t="s">
        <v>43</v>
      </c>
      <c r="N15" t="s">
        <v>43</v>
      </c>
      <c r="O15" t="s">
        <v>43</v>
      </c>
      <c r="P15">
        <v>0</v>
      </c>
      <c r="Q15">
        <v>0</v>
      </c>
      <c r="R15">
        <v>0</v>
      </c>
      <c r="S15" t="s">
        <v>43</v>
      </c>
      <c r="T15" t="s">
        <v>43</v>
      </c>
      <c r="U15" t="s">
        <v>640</v>
      </c>
      <c r="V15" t="b">
        <v>0</v>
      </c>
      <c r="X15">
        <v>0</v>
      </c>
      <c r="Z15" t="s">
        <v>45</v>
      </c>
      <c r="AF15" t="s">
        <v>43</v>
      </c>
      <c r="AK15" s="4" t="s">
        <v>641</v>
      </c>
      <c r="AL15" t="s">
        <v>47</v>
      </c>
      <c r="AM15" t="s">
        <v>47</v>
      </c>
      <c r="AN15">
        <f t="shared" si="0"/>
        <v>0</v>
      </c>
      <c r="AO15">
        <f t="shared" si="1"/>
        <v>0</v>
      </c>
      <c r="AP15">
        <f t="shared" si="2"/>
        <v>1</v>
      </c>
      <c r="AQ15">
        <f t="shared" si="3"/>
        <v>0</v>
      </c>
      <c r="AR15">
        <f t="shared" si="4"/>
        <v>0</v>
      </c>
      <c r="AS15">
        <f t="shared" si="5"/>
        <v>0</v>
      </c>
    </row>
    <row r="16" spans="1:47" x14ac:dyDescent="0.3">
      <c r="A16" s="1">
        <v>1.56519E+18</v>
      </c>
      <c r="B16" s="1">
        <v>1.56501E+18</v>
      </c>
      <c r="C16" t="s">
        <v>651</v>
      </c>
      <c r="D16" s="2">
        <v>44805</v>
      </c>
      <c r="E16" s="3">
        <v>0.49436342592592591</v>
      </c>
      <c r="F16">
        <v>800</v>
      </c>
      <c r="G16">
        <v>2852409961</v>
      </c>
      <c r="H16" t="s">
        <v>652</v>
      </c>
      <c r="I16" t="s">
        <v>653</v>
      </c>
      <c r="K16" t="s">
        <v>654</v>
      </c>
      <c r="L16" t="s">
        <v>42</v>
      </c>
      <c r="M16" t="s">
        <v>43</v>
      </c>
      <c r="N16" t="s">
        <v>43</v>
      </c>
      <c r="O16" t="s">
        <v>43</v>
      </c>
      <c r="P16">
        <v>1</v>
      </c>
      <c r="Q16">
        <v>0</v>
      </c>
      <c r="R16">
        <v>0</v>
      </c>
      <c r="S16" t="s">
        <v>43</v>
      </c>
      <c r="T16" t="s">
        <v>43</v>
      </c>
      <c r="U16" t="s">
        <v>655</v>
      </c>
      <c r="V16" t="b">
        <v>0</v>
      </c>
      <c r="X16">
        <v>0</v>
      </c>
      <c r="Z16" t="s">
        <v>45</v>
      </c>
      <c r="AF16" t="s">
        <v>656</v>
      </c>
      <c r="AK16" s="4" t="s">
        <v>657</v>
      </c>
      <c r="AL16" t="s">
        <v>47</v>
      </c>
      <c r="AM16" t="s">
        <v>47</v>
      </c>
      <c r="AN16">
        <f t="shared" si="0"/>
        <v>0</v>
      </c>
      <c r="AO16">
        <f t="shared" si="1"/>
        <v>0</v>
      </c>
      <c r="AP16">
        <f t="shared" si="2"/>
        <v>1</v>
      </c>
      <c r="AQ16">
        <f t="shared" si="3"/>
        <v>0</v>
      </c>
      <c r="AR16">
        <f t="shared" si="4"/>
        <v>0</v>
      </c>
      <c r="AS16">
        <f t="shared" si="5"/>
        <v>0</v>
      </c>
    </row>
    <row r="17" spans="1:45" x14ac:dyDescent="0.3">
      <c r="A17" s="1">
        <v>1.56518E+18</v>
      </c>
      <c r="B17" s="1">
        <v>1.56518E+18</v>
      </c>
      <c r="C17" t="s">
        <v>709</v>
      </c>
      <c r="D17" s="2">
        <v>44805</v>
      </c>
      <c r="E17" s="3">
        <v>0.49120370370370375</v>
      </c>
      <c r="F17">
        <v>800</v>
      </c>
      <c r="G17" s="1">
        <v>1.41E+18</v>
      </c>
      <c r="H17" t="s">
        <v>710</v>
      </c>
      <c r="I17" t="s">
        <v>711</v>
      </c>
      <c r="K17" t="s">
        <v>712</v>
      </c>
      <c r="L17" t="s">
        <v>62</v>
      </c>
      <c r="M17" t="s">
        <v>43</v>
      </c>
      <c r="N17" t="s">
        <v>43</v>
      </c>
      <c r="O17" t="s">
        <v>43</v>
      </c>
      <c r="P17">
        <v>0</v>
      </c>
      <c r="Q17">
        <v>0</v>
      </c>
      <c r="R17">
        <v>0</v>
      </c>
      <c r="S17" t="s">
        <v>43</v>
      </c>
      <c r="T17" t="s">
        <v>43</v>
      </c>
      <c r="U17" t="s">
        <v>713</v>
      </c>
      <c r="V17" t="b">
        <v>0</v>
      </c>
      <c r="X17">
        <v>0</v>
      </c>
      <c r="Z17" t="s">
        <v>45</v>
      </c>
      <c r="AF17" t="s">
        <v>43</v>
      </c>
      <c r="AK17" s="4" t="s">
        <v>714</v>
      </c>
      <c r="AL17" t="s">
        <v>57</v>
      </c>
      <c r="AM17" t="s">
        <v>47</v>
      </c>
      <c r="AN17">
        <f t="shared" si="0"/>
        <v>0</v>
      </c>
      <c r="AO17">
        <f t="shared" si="1"/>
        <v>0</v>
      </c>
      <c r="AP17">
        <f t="shared" si="2"/>
        <v>0</v>
      </c>
      <c r="AQ17">
        <f t="shared" si="3"/>
        <v>0</v>
      </c>
      <c r="AR17">
        <f t="shared" si="4"/>
        <v>0</v>
      </c>
      <c r="AS17">
        <f t="shared" si="5"/>
        <v>1</v>
      </c>
    </row>
    <row r="18" spans="1:45" x14ac:dyDescent="0.3">
      <c r="A18" s="1">
        <v>1.56518E+18</v>
      </c>
      <c r="B18" s="1">
        <v>1.56518E+18</v>
      </c>
      <c r="C18" t="s">
        <v>722</v>
      </c>
      <c r="D18" s="2">
        <v>44805</v>
      </c>
      <c r="E18" s="3">
        <v>0.48861111111111111</v>
      </c>
      <c r="F18">
        <v>800</v>
      </c>
      <c r="G18" s="1">
        <v>1.38E+18</v>
      </c>
      <c r="H18" t="s">
        <v>723</v>
      </c>
      <c r="I18" t="s">
        <v>724</v>
      </c>
      <c r="K18" t="s">
        <v>725</v>
      </c>
      <c r="L18" t="s">
        <v>42</v>
      </c>
      <c r="M18" t="s">
        <v>43</v>
      </c>
      <c r="N18" t="s">
        <v>43</v>
      </c>
      <c r="O18" t="s">
        <v>43</v>
      </c>
      <c r="P18">
        <v>0</v>
      </c>
      <c r="Q18">
        <v>0</v>
      </c>
      <c r="R18">
        <v>0</v>
      </c>
      <c r="S18" t="s">
        <v>43</v>
      </c>
      <c r="T18" t="s">
        <v>43</v>
      </c>
      <c r="U18" t="s">
        <v>726</v>
      </c>
      <c r="V18" t="b">
        <v>0</v>
      </c>
      <c r="X18">
        <v>0</v>
      </c>
      <c r="Z18" t="s">
        <v>45</v>
      </c>
      <c r="AF18" t="s">
        <v>43</v>
      </c>
      <c r="AK18" s="4" t="s">
        <v>727</v>
      </c>
      <c r="AL18" t="s">
        <v>66</v>
      </c>
      <c r="AM18" t="s">
        <v>47</v>
      </c>
      <c r="AN18">
        <f t="shared" si="0"/>
        <v>0</v>
      </c>
      <c r="AO18">
        <f t="shared" si="1"/>
        <v>0</v>
      </c>
      <c r="AP18">
        <f t="shared" si="2"/>
        <v>0</v>
      </c>
      <c r="AQ18">
        <f t="shared" si="3"/>
        <v>0</v>
      </c>
      <c r="AR18">
        <f t="shared" si="4"/>
        <v>0</v>
      </c>
      <c r="AS18">
        <f t="shared" si="5"/>
        <v>1</v>
      </c>
    </row>
    <row r="19" spans="1:45" ht="28.8" x14ac:dyDescent="0.3">
      <c r="A19" s="1">
        <v>1.56518E+18</v>
      </c>
      <c r="B19" s="1">
        <v>1.56518E+18</v>
      </c>
      <c r="C19" t="s">
        <v>770</v>
      </c>
      <c r="D19" s="2">
        <v>44805</v>
      </c>
      <c r="E19" s="3">
        <v>0.4852083333333333</v>
      </c>
      <c r="F19">
        <v>800</v>
      </c>
      <c r="G19" s="1">
        <v>1.18E+18</v>
      </c>
      <c r="H19" t="s">
        <v>771</v>
      </c>
      <c r="I19" t="s">
        <v>772</v>
      </c>
      <c r="K19" t="s">
        <v>773</v>
      </c>
      <c r="L19" t="s">
        <v>42</v>
      </c>
      <c r="M19" t="s">
        <v>43</v>
      </c>
      <c r="N19" t="s">
        <v>43</v>
      </c>
      <c r="O19" t="s">
        <v>43</v>
      </c>
      <c r="P19">
        <v>0</v>
      </c>
      <c r="Q19">
        <v>3</v>
      </c>
      <c r="R19">
        <v>6</v>
      </c>
      <c r="S19" t="s">
        <v>43</v>
      </c>
      <c r="T19" t="s">
        <v>43</v>
      </c>
      <c r="U19" t="s">
        <v>774</v>
      </c>
      <c r="V19" t="b">
        <v>0</v>
      </c>
      <c r="X19">
        <v>0</v>
      </c>
      <c r="Z19" t="s">
        <v>45</v>
      </c>
      <c r="AF19" t="s">
        <v>43</v>
      </c>
      <c r="AK19" s="4" t="s">
        <v>775</v>
      </c>
      <c r="AL19" t="s">
        <v>47</v>
      </c>
      <c r="AM19" t="s">
        <v>47</v>
      </c>
      <c r="AN19">
        <f t="shared" si="0"/>
        <v>0</v>
      </c>
      <c r="AO19">
        <f t="shared" si="1"/>
        <v>0</v>
      </c>
      <c r="AP19">
        <f t="shared" si="2"/>
        <v>1</v>
      </c>
      <c r="AQ19">
        <f t="shared" si="3"/>
        <v>0</v>
      </c>
      <c r="AR19">
        <f t="shared" si="4"/>
        <v>0</v>
      </c>
      <c r="AS19">
        <f t="shared" si="5"/>
        <v>0</v>
      </c>
    </row>
    <row r="20" spans="1:45" x14ac:dyDescent="0.3">
      <c r="A20" s="1">
        <v>1.56518E+18</v>
      </c>
      <c r="B20" s="1">
        <v>1.56515E+18</v>
      </c>
      <c r="C20" t="s">
        <v>798</v>
      </c>
      <c r="D20" s="2">
        <v>44805</v>
      </c>
      <c r="E20" s="3">
        <v>0.48238425925925926</v>
      </c>
      <c r="F20">
        <v>800</v>
      </c>
      <c r="G20" s="1">
        <v>7.51E+17</v>
      </c>
      <c r="H20" t="s">
        <v>799</v>
      </c>
      <c r="I20" t="s">
        <v>800</v>
      </c>
      <c r="K20" t="s">
        <v>801</v>
      </c>
      <c r="L20" t="s">
        <v>42</v>
      </c>
      <c r="M20" t="s">
        <v>43</v>
      </c>
      <c r="N20" t="s">
        <v>43</v>
      </c>
      <c r="O20" t="s">
        <v>802</v>
      </c>
      <c r="P20">
        <v>0</v>
      </c>
      <c r="Q20">
        <v>0</v>
      </c>
      <c r="R20">
        <v>0</v>
      </c>
      <c r="S20" t="s">
        <v>43</v>
      </c>
      <c r="T20" t="s">
        <v>43</v>
      </c>
      <c r="U20" t="s">
        <v>803</v>
      </c>
      <c r="V20" t="b">
        <v>0</v>
      </c>
      <c r="X20">
        <v>1</v>
      </c>
      <c r="Y20" t="s">
        <v>804</v>
      </c>
      <c r="Z20" t="s">
        <v>45</v>
      </c>
      <c r="AF20" t="s">
        <v>805</v>
      </c>
      <c r="AK20" s="4" t="s">
        <v>806</v>
      </c>
      <c r="AL20" t="s">
        <v>57</v>
      </c>
      <c r="AM20" t="s">
        <v>47</v>
      </c>
      <c r="AN20">
        <f t="shared" si="0"/>
        <v>0</v>
      </c>
      <c r="AO20">
        <f t="shared" si="1"/>
        <v>0</v>
      </c>
      <c r="AP20">
        <f t="shared" si="2"/>
        <v>0</v>
      </c>
      <c r="AQ20">
        <f t="shared" si="3"/>
        <v>0</v>
      </c>
      <c r="AR20">
        <f t="shared" si="4"/>
        <v>0</v>
      </c>
      <c r="AS20">
        <f t="shared" si="5"/>
        <v>1</v>
      </c>
    </row>
    <row r="21" spans="1:45" x14ac:dyDescent="0.3">
      <c r="A21" s="1">
        <v>1.56518E+18</v>
      </c>
      <c r="B21" s="1">
        <v>1.56518E+18</v>
      </c>
      <c r="C21" t="s">
        <v>938</v>
      </c>
      <c r="D21" s="2">
        <v>44805</v>
      </c>
      <c r="E21" s="3">
        <v>0.46843750000000001</v>
      </c>
      <c r="F21">
        <v>800</v>
      </c>
      <c r="G21" s="1">
        <v>1.3E+18</v>
      </c>
      <c r="H21" t="s">
        <v>939</v>
      </c>
      <c r="I21" t="s">
        <v>940</v>
      </c>
      <c r="K21" t="s">
        <v>941</v>
      </c>
      <c r="L21" t="s">
        <v>42</v>
      </c>
      <c r="M21" t="s">
        <v>43</v>
      </c>
      <c r="N21" t="s">
        <v>942</v>
      </c>
      <c r="O21" t="s">
        <v>43</v>
      </c>
      <c r="P21">
        <v>0</v>
      </c>
      <c r="Q21">
        <v>0</v>
      </c>
      <c r="R21">
        <v>0</v>
      </c>
      <c r="S21" t="s">
        <v>943</v>
      </c>
      <c r="T21" t="s">
        <v>43</v>
      </c>
      <c r="U21" t="s">
        <v>944</v>
      </c>
      <c r="V21" t="b">
        <v>0</v>
      </c>
      <c r="X21">
        <v>0</v>
      </c>
      <c r="Z21" t="s">
        <v>45</v>
      </c>
      <c r="AF21" t="s">
        <v>43</v>
      </c>
      <c r="AK21" s="4" t="s">
        <v>945</v>
      </c>
      <c r="AL21" t="s">
        <v>66</v>
      </c>
      <c r="AM21" t="s">
        <v>47</v>
      </c>
      <c r="AN21">
        <f t="shared" si="0"/>
        <v>0</v>
      </c>
      <c r="AO21">
        <f t="shared" si="1"/>
        <v>0</v>
      </c>
      <c r="AP21">
        <f t="shared" si="2"/>
        <v>0</v>
      </c>
      <c r="AQ21">
        <f t="shared" si="3"/>
        <v>0</v>
      </c>
      <c r="AR21">
        <f t="shared" si="4"/>
        <v>0</v>
      </c>
      <c r="AS21">
        <f t="shared" si="5"/>
        <v>1</v>
      </c>
    </row>
    <row r="22" spans="1:45" x14ac:dyDescent="0.3">
      <c r="A22" s="1">
        <v>1.56518E+18</v>
      </c>
      <c r="B22" s="1">
        <v>1.56518E+18</v>
      </c>
      <c r="C22" t="s">
        <v>982</v>
      </c>
      <c r="D22" s="2">
        <v>44805</v>
      </c>
      <c r="E22" s="3">
        <v>0.46561342592592592</v>
      </c>
      <c r="F22">
        <v>800</v>
      </c>
      <c r="G22">
        <v>866299928</v>
      </c>
      <c r="H22" t="s">
        <v>983</v>
      </c>
      <c r="I22" t="s">
        <v>984</v>
      </c>
      <c r="K22" t="s">
        <v>985</v>
      </c>
      <c r="L22" t="s">
        <v>42</v>
      </c>
      <c r="M22" t="s">
        <v>43</v>
      </c>
      <c r="N22" t="s">
        <v>43</v>
      </c>
      <c r="O22" t="s">
        <v>43</v>
      </c>
      <c r="P22">
        <v>0</v>
      </c>
      <c r="Q22">
        <v>0</v>
      </c>
      <c r="R22">
        <v>0</v>
      </c>
      <c r="S22" t="s">
        <v>43</v>
      </c>
      <c r="T22" t="s">
        <v>43</v>
      </c>
      <c r="U22" t="s">
        <v>986</v>
      </c>
      <c r="V22" t="b">
        <v>0</v>
      </c>
      <c r="X22">
        <v>0</v>
      </c>
      <c r="Z22" t="s">
        <v>45</v>
      </c>
      <c r="AF22" t="s">
        <v>43</v>
      </c>
      <c r="AK22" s="4" t="s">
        <v>987</v>
      </c>
      <c r="AL22" t="s">
        <v>66</v>
      </c>
      <c r="AM22" t="s">
        <v>47</v>
      </c>
      <c r="AN22">
        <f t="shared" si="0"/>
        <v>0</v>
      </c>
      <c r="AO22">
        <f t="shared" si="1"/>
        <v>0</v>
      </c>
      <c r="AP22">
        <f t="shared" si="2"/>
        <v>0</v>
      </c>
      <c r="AQ22">
        <f t="shared" si="3"/>
        <v>0</v>
      </c>
      <c r="AR22">
        <f t="shared" si="4"/>
        <v>0</v>
      </c>
      <c r="AS22">
        <f t="shared" si="5"/>
        <v>1</v>
      </c>
    </row>
    <row r="23" spans="1:45" x14ac:dyDescent="0.3">
      <c r="A23" s="1">
        <v>1.56517E+18</v>
      </c>
      <c r="B23" s="1">
        <v>1.56517E+18</v>
      </c>
      <c r="C23" t="s">
        <v>1002</v>
      </c>
      <c r="D23" s="2">
        <v>44805</v>
      </c>
      <c r="E23" s="3">
        <v>0.46484953703703707</v>
      </c>
      <c r="F23">
        <v>800</v>
      </c>
      <c r="G23">
        <v>2458067359</v>
      </c>
      <c r="H23" t="s">
        <v>1008</v>
      </c>
      <c r="I23" t="s">
        <v>1009</v>
      </c>
      <c r="K23" t="s">
        <v>1010</v>
      </c>
      <c r="L23" t="s">
        <v>42</v>
      </c>
      <c r="M23" t="s">
        <v>43</v>
      </c>
      <c r="N23" t="s">
        <v>43</v>
      </c>
      <c r="O23" t="s">
        <v>43</v>
      </c>
      <c r="P23">
        <v>0</v>
      </c>
      <c r="Q23">
        <v>0</v>
      </c>
      <c r="R23">
        <v>1</v>
      </c>
      <c r="S23" t="s">
        <v>43</v>
      </c>
      <c r="T23" t="s">
        <v>43</v>
      </c>
      <c r="U23" t="s">
        <v>1011</v>
      </c>
      <c r="V23" t="b">
        <v>0</v>
      </c>
      <c r="X23">
        <v>0</v>
      </c>
      <c r="Z23" t="s">
        <v>45</v>
      </c>
      <c r="AF23" t="s">
        <v>43</v>
      </c>
      <c r="AK23" s="4" t="s">
        <v>1012</v>
      </c>
      <c r="AL23" t="s">
        <v>47</v>
      </c>
      <c r="AM23" t="s">
        <v>47</v>
      </c>
      <c r="AN23">
        <f t="shared" si="0"/>
        <v>0</v>
      </c>
      <c r="AO23">
        <f t="shared" si="1"/>
        <v>0</v>
      </c>
      <c r="AP23">
        <f t="shared" si="2"/>
        <v>1</v>
      </c>
      <c r="AQ23">
        <f t="shared" si="3"/>
        <v>0</v>
      </c>
      <c r="AR23">
        <f t="shared" si="4"/>
        <v>0</v>
      </c>
      <c r="AS23">
        <f t="shared" si="5"/>
        <v>0</v>
      </c>
    </row>
    <row r="24" spans="1:45" ht="28.8" x14ac:dyDescent="0.3">
      <c r="A24" s="1">
        <v>1.56517E+18</v>
      </c>
      <c r="B24" s="1">
        <v>1.56517E+18</v>
      </c>
      <c r="C24" t="s">
        <v>1050</v>
      </c>
      <c r="D24" s="2">
        <v>44805</v>
      </c>
      <c r="E24" s="3">
        <v>0.46174768518518516</v>
      </c>
      <c r="F24">
        <v>800</v>
      </c>
      <c r="G24" s="1">
        <v>1.38E+18</v>
      </c>
      <c r="H24" t="s">
        <v>1051</v>
      </c>
      <c r="I24" t="s">
        <v>1052</v>
      </c>
      <c r="K24" t="s">
        <v>1053</v>
      </c>
      <c r="L24" t="s">
        <v>42</v>
      </c>
      <c r="M24" t="s">
        <v>43</v>
      </c>
      <c r="N24" t="s">
        <v>43</v>
      </c>
      <c r="O24" t="s">
        <v>1054</v>
      </c>
      <c r="P24">
        <v>0</v>
      </c>
      <c r="Q24">
        <v>0</v>
      </c>
      <c r="R24">
        <v>0</v>
      </c>
      <c r="S24" t="s">
        <v>1055</v>
      </c>
      <c r="T24" t="s">
        <v>43</v>
      </c>
      <c r="U24" t="s">
        <v>1056</v>
      </c>
      <c r="V24" t="b">
        <v>0</v>
      </c>
      <c r="X24">
        <v>1</v>
      </c>
      <c r="Y24" t="s">
        <v>1057</v>
      </c>
      <c r="Z24" t="s">
        <v>45</v>
      </c>
      <c r="AF24" t="s">
        <v>43</v>
      </c>
      <c r="AK24" s="4" t="s">
        <v>1058</v>
      </c>
      <c r="AL24" t="s">
        <v>66</v>
      </c>
      <c r="AM24" t="s">
        <v>47</v>
      </c>
      <c r="AN24">
        <f t="shared" si="0"/>
        <v>0</v>
      </c>
      <c r="AO24">
        <f t="shared" si="1"/>
        <v>0</v>
      </c>
      <c r="AP24">
        <f t="shared" si="2"/>
        <v>0</v>
      </c>
      <c r="AQ24">
        <f t="shared" si="3"/>
        <v>0</v>
      </c>
      <c r="AR24">
        <f t="shared" si="4"/>
        <v>0</v>
      </c>
      <c r="AS24">
        <f t="shared" si="5"/>
        <v>1</v>
      </c>
    </row>
    <row r="25" spans="1:45" x14ac:dyDescent="0.3">
      <c r="A25" s="1">
        <v>1.56517E+18</v>
      </c>
      <c r="B25" s="1">
        <v>1.56517E+18</v>
      </c>
      <c r="C25" t="s">
        <v>1167</v>
      </c>
      <c r="D25" s="2">
        <v>44805</v>
      </c>
      <c r="E25" s="3">
        <v>0.45390046296296299</v>
      </c>
      <c r="F25">
        <v>800</v>
      </c>
      <c r="G25" s="1">
        <v>1.56E+18</v>
      </c>
      <c r="H25" t="s">
        <v>1168</v>
      </c>
      <c r="I25" t="s">
        <v>1169</v>
      </c>
      <c r="K25" t="s">
        <v>1170</v>
      </c>
      <c r="L25" t="s">
        <v>62</v>
      </c>
      <c r="M25" t="s">
        <v>43</v>
      </c>
      <c r="N25" t="s">
        <v>43</v>
      </c>
      <c r="O25" t="s">
        <v>43</v>
      </c>
      <c r="P25">
        <v>0</v>
      </c>
      <c r="Q25">
        <v>0</v>
      </c>
      <c r="R25">
        <v>0</v>
      </c>
      <c r="S25" t="s">
        <v>1171</v>
      </c>
      <c r="T25" t="s">
        <v>43</v>
      </c>
      <c r="U25" t="s">
        <v>1172</v>
      </c>
      <c r="V25" t="b">
        <v>0</v>
      </c>
      <c r="X25">
        <v>0</v>
      </c>
      <c r="Z25" t="s">
        <v>45</v>
      </c>
      <c r="AF25" t="s">
        <v>43</v>
      </c>
      <c r="AK25" s="4" t="s">
        <v>1173</v>
      </c>
      <c r="AL25" t="s">
        <v>66</v>
      </c>
      <c r="AM25" t="s">
        <v>47</v>
      </c>
      <c r="AN25">
        <f t="shared" si="0"/>
        <v>0</v>
      </c>
      <c r="AO25">
        <f t="shared" si="1"/>
        <v>0</v>
      </c>
      <c r="AP25">
        <f t="shared" si="2"/>
        <v>0</v>
      </c>
      <c r="AQ25">
        <f t="shared" si="3"/>
        <v>0</v>
      </c>
      <c r="AR25">
        <f t="shared" si="4"/>
        <v>0</v>
      </c>
      <c r="AS25">
        <f t="shared" si="5"/>
        <v>1</v>
      </c>
    </row>
    <row r="26" spans="1:45" x14ac:dyDescent="0.3">
      <c r="A26" s="1">
        <v>1.56517E+18</v>
      </c>
      <c r="B26" s="1">
        <v>1.56517E+18</v>
      </c>
      <c r="C26" t="s">
        <v>1213</v>
      </c>
      <c r="D26" s="2">
        <v>44805</v>
      </c>
      <c r="E26" s="3">
        <v>0.45127314814814817</v>
      </c>
      <c r="F26">
        <v>800</v>
      </c>
      <c r="G26" s="1">
        <v>1.18E+18</v>
      </c>
      <c r="H26" t="s">
        <v>1214</v>
      </c>
      <c r="I26" t="s">
        <v>1215</v>
      </c>
      <c r="K26" t="s">
        <v>1216</v>
      </c>
      <c r="L26" t="s">
        <v>42</v>
      </c>
      <c r="M26" t="s">
        <v>43</v>
      </c>
      <c r="N26" t="s">
        <v>43</v>
      </c>
      <c r="O26" t="s">
        <v>43</v>
      </c>
      <c r="P26">
        <v>0</v>
      </c>
      <c r="Q26">
        <v>0</v>
      </c>
      <c r="R26">
        <v>0</v>
      </c>
      <c r="S26" t="s">
        <v>43</v>
      </c>
      <c r="T26" t="s">
        <v>43</v>
      </c>
      <c r="U26" t="s">
        <v>1217</v>
      </c>
      <c r="V26" t="b">
        <v>0</v>
      </c>
      <c r="X26">
        <v>0</v>
      </c>
      <c r="Z26" t="s">
        <v>45</v>
      </c>
      <c r="AF26" t="s">
        <v>43</v>
      </c>
      <c r="AK26" s="4" t="s">
        <v>1216</v>
      </c>
      <c r="AL26" t="s">
        <v>47</v>
      </c>
      <c r="AM26" t="s">
        <v>47</v>
      </c>
      <c r="AN26">
        <f t="shared" si="0"/>
        <v>0</v>
      </c>
      <c r="AO26">
        <f t="shared" si="1"/>
        <v>0</v>
      </c>
      <c r="AP26">
        <f t="shared" si="2"/>
        <v>1</v>
      </c>
      <c r="AQ26">
        <f t="shared" si="3"/>
        <v>0</v>
      </c>
      <c r="AR26">
        <f t="shared" si="4"/>
        <v>0</v>
      </c>
      <c r="AS26">
        <f t="shared" si="5"/>
        <v>0</v>
      </c>
    </row>
    <row r="27" spans="1:45" x14ac:dyDescent="0.3">
      <c r="A27" s="1">
        <v>1.56517E+18</v>
      </c>
      <c r="B27" s="1">
        <v>1.56517E+18</v>
      </c>
      <c r="C27" t="s">
        <v>1258</v>
      </c>
      <c r="D27" s="2">
        <v>44805</v>
      </c>
      <c r="E27" s="3">
        <v>0.4488773148148148</v>
      </c>
      <c r="F27">
        <v>800</v>
      </c>
      <c r="G27" s="1">
        <v>1E+18</v>
      </c>
      <c r="H27" t="s">
        <v>1259</v>
      </c>
      <c r="I27" t="s">
        <v>1260</v>
      </c>
      <c r="K27" t="s">
        <v>1261</v>
      </c>
      <c r="L27" t="s">
        <v>42</v>
      </c>
      <c r="M27" t="s">
        <v>43</v>
      </c>
      <c r="N27" t="s">
        <v>43</v>
      </c>
      <c r="O27" t="s">
        <v>43</v>
      </c>
      <c r="P27">
        <v>0</v>
      </c>
      <c r="Q27">
        <v>0</v>
      </c>
      <c r="R27">
        <v>0</v>
      </c>
      <c r="S27" t="s">
        <v>43</v>
      </c>
      <c r="T27" t="s">
        <v>43</v>
      </c>
      <c r="U27" t="s">
        <v>1262</v>
      </c>
      <c r="V27" t="b">
        <v>0</v>
      </c>
      <c r="X27">
        <v>0</v>
      </c>
      <c r="Z27" t="s">
        <v>45</v>
      </c>
      <c r="AF27" t="s">
        <v>43</v>
      </c>
      <c r="AK27" s="4" t="s">
        <v>1261</v>
      </c>
      <c r="AL27" t="s">
        <v>47</v>
      </c>
      <c r="AM27" t="s">
        <v>47</v>
      </c>
      <c r="AN27">
        <f t="shared" si="0"/>
        <v>0</v>
      </c>
      <c r="AO27">
        <f t="shared" si="1"/>
        <v>0</v>
      </c>
      <c r="AP27">
        <f t="shared" si="2"/>
        <v>1</v>
      </c>
      <c r="AQ27">
        <f t="shared" si="3"/>
        <v>0</v>
      </c>
      <c r="AR27">
        <f t="shared" si="4"/>
        <v>0</v>
      </c>
      <c r="AS27">
        <f t="shared" si="5"/>
        <v>0</v>
      </c>
    </row>
    <row r="28" spans="1:45" x14ac:dyDescent="0.3">
      <c r="A28" s="1">
        <v>1.56517E+18</v>
      </c>
      <c r="B28" s="1">
        <v>1.56517E+18</v>
      </c>
      <c r="C28" t="s">
        <v>1297</v>
      </c>
      <c r="D28" s="2">
        <v>44805</v>
      </c>
      <c r="E28" s="3">
        <v>0.44662037037037039</v>
      </c>
      <c r="F28">
        <v>800</v>
      </c>
      <c r="G28">
        <v>145146563</v>
      </c>
      <c r="H28" t="s">
        <v>1298</v>
      </c>
      <c r="I28" t="s">
        <v>1299</v>
      </c>
      <c r="K28" t="s">
        <v>1300</v>
      </c>
      <c r="L28" t="s">
        <v>42</v>
      </c>
      <c r="M28" t="s">
        <v>43</v>
      </c>
      <c r="N28" t="s">
        <v>43</v>
      </c>
      <c r="O28" t="s">
        <v>43</v>
      </c>
      <c r="P28">
        <v>0</v>
      </c>
      <c r="Q28">
        <v>0</v>
      </c>
      <c r="R28">
        <v>1</v>
      </c>
      <c r="S28" t="s">
        <v>43</v>
      </c>
      <c r="T28" t="s">
        <v>43</v>
      </c>
      <c r="U28" t="s">
        <v>1301</v>
      </c>
      <c r="V28" t="b">
        <v>0</v>
      </c>
      <c r="X28">
        <v>0</v>
      </c>
      <c r="Z28" t="s">
        <v>45</v>
      </c>
      <c r="AF28" t="s">
        <v>43</v>
      </c>
      <c r="AK28" s="4" t="s">
        <v>1302</v>
      </c>
      <c r="AL28" t="s">
        <v>47</v>
      </c>
      <c r="AM28" t="s">
        <v>47</v>
      </c>
      <c r="AN28">
        <f t="shared" si="0"/>
        <v>0</v>
      </c>
      <c r="AO28">
        <f t="shared" si="1"/>
        <v>0</v>
      </c>
      <c r="AP28">
        <f t="shared" si="2"/>
        <v>1</v>
      </c>
      <c r="AQ28">
        <f t="shared" si="3"/>
        <v>0</v>
      </c>
      <c r="AR28">
        <f t="shared" si="4"/>
        <v>0</v>
      </c>
      <c r="AS28">
        <f t="shared" si="5"/>
        <v>0</v>
      </c>
    </row>
    <row r="29" spans="1:45" x14ac:dyDescent="0.3">
      <c r="A29" s="1">
        <v>1.56517E+18</v>
      </c>
      <c r="B29" s="1">
        <v>1.56517E+18</v>
      </c>
      <c r="C29" t="s">
        <v>1327</v>
      </c>
      <c r="D29" s="2">
        <v>44805</v>
      </c>
      <c r="E29" s="3">
        <v>0.44362268518518522</v>
      </c>
      <c r="F29">
        <v>800</v>
      </c>
      <c r="G29" s="1">
        <v>9.13E+17</v>
      </c>
      <c r="H29" t="s">
        <v>1328</v>
      </c>
      <c r="I29" t="s">
        <v>1329</v>
      </c>
      <c r="K29" t="s">
        <v>1330</v>
      </c>
      <c r="L29" t="s">
        <v>42</v>
      </c>
      <c r="M29" t="s">
        <v>43</v>
      </c>
      <c r="N29" t="s">
        <v>43</v>
      </c>
      <c r="O29" t="s">
        <v>43</v>
      </c>
      <c r="P29">
        <v>0</v>
      </c>
      <c r="Q29">
        <v>0</v>
      </c>
      <c r="R29">
        <v>0</v>
      </c>
      <c r="S29" t="s">
        <v>43</v>
      </c>
      <c r="T29" t="s">
        <v>43</v>
      </c>
      <c r="U29" t="s">
        <v>1331</v>
      </c>
      <c r="V29" t="b">
        <v>0</v>
      </c>
      <c r="X29">
        <v>0</v>
      </c>
      <c r="Z29" t="s">
        <v>45</v>
      </c>
      <c r="AF29" t="s">
        <v>43</v>
      </c>
      <c r="AK29" s="4" t="s">
        <v>1330</v>
      </c>
      <c r="AL29" t="s">
        <v>66</v>
      </c>
      <c r="AM29" t="s">
        <v>47</v>
      </c>
      <c r="AN29">
        <f t="shared" si="0"/>
        <v>0</v>
      </c>
      <c r="AO29">
        <f t="shared" si="1"/>
        <v>0</v>
      </c>
      <c r="AP29">
        <f t="shared" si="2"/>
        <v>0</v>
      </c>
      <c r="AQ29">
        <f t="shared" si="3"/>
        <v>0</v>
      </c>
      <c r="AR29">
        <f t="shared" si="4"/>
        <v>0</v>
      </c>
      <c r="AS29">
        <f t="shared" si="5"/>
        <v>1</v>
      </c>
    </row>
    <row r="30" spans="1:45" x14ac:dyDescent="0.3">
      <c r="A30" s="1">
        <v>1.56517E+18</v>
      </c>
      <c r="B30" s="1">
        <v>1.56517E+18</v>
      </c>
      <c r="C30" t="s">
        <v>1386</v>
      </c>
      <c r="D30" s="2">
        <v>44805</v>
      </c>
      <c r="E30" s="3">
        <v>0.43988425925925928</v>
      </c>
      <c r="F30">
        <v>800</v>
      </c>
      <c r="G30">
        <v>1456995386</v>
      </c>
      <c r="H30" t="s">
        <v>1387</v>
      </c>
      <c r="I30" t="s">
        <v>1388</v>
      </c>
      <c r="K30" t="s">
        <v>1389</v>
      </c>
      <c r="L30" t="s">
        <v>42</v>
      </c>
      <c r="M30" t="s">
        <v>1390</v>
      </c>
      <c r="N30" t="s">
        <v>43</v>
      </c>
      <c r="O30" t="s">
        <v>43</v>
      </c>
      <c r="P30">
        <v>0</v>
      </c>
      <c r="Q30">
        <v>0</v>
      </c>
      <c r="R30">
        <v>0</v>
      </c>
      <c r="S30" t="s">
        <v>43</v>
      </c>
      <c r="T30" t="s">
        <v>43</v>
      </c>
      <c r="U30" t="s">
        <v>1391</v>
      </c>
      <c r="V30" t="b">
        <v>0</v>
      </c>
      <c r="W30" t="s">
        <v>1392</v>
      </c>
      <c r="X30">
        <v>0</v>
      </c>
      <c r="Z30" t="s">
        <v>45</v>
      </c>
      <c r="AF30" t="s">
        <v>43</v>
      </c>
      <c r="AK30" s="4" t="s">
        <v>1393</v>
      </c>
      <c r="AL30" t="s">
        <v>47</v>
      </c>
      <c r="AM30" t="s">
        <v>47</v>
      </c>
      <c r="AN30">
        <f t="shared" si="0"/>
        <v>0</v>
      </c>
      <c r="AO30">
        <f t="shared" si="1"/>
        <v>0</v>
      </c>
      <c r="AP30">
        <f t="shared" si="2"/>
        <v>1</v>
      </c>
      <c r="AQ30">
        <f t="shared" si="3"/>
        <v>0</v>
      </c>
      <c r="AR30">
        <f t="shared" si="4"/>
        <v>0</v>
      </c>
      <c r="AS30">
        <f t="shared" si="5"/>
        <v>0</v>
      </c>
    </row>
    <row r="31" spans="1:45" x14ac:dyDescent="0.3">
      <c r="A31" s="1">
        <v>1.5652E+18</v>
      </c>
      <c r="B31" s="1">
        <v>1.5652E+18</v>
      </c>
      <c r="C31" t="s">
        <v>58</v>
      </c>
      <c r="D31" s="2">
        <v>44805</v>
      </c>
      <c r="E31" s="3">
        <v>0.5292824074074074</v>
      </c>
      <c r="F31">
        <v>800</v>
      </c>
      <c r="G31" s="1">
        <v>1.52E+18</v>
      </c>
      <c r="H31" t="s">
        <v>59</v>
      </c>
      <c r="I31" t="s">
        <v>60</v>
      </c>
      <c r="K31" t="s">
        <v>61</v>
      </c>
      <c r="L31" t="s">
        <v>62</v>
      </c>
      <c r="M31" t="s">
        <v>43</v>
      </c>
      <c r="N31" t="s">
        <v>43</v>
      </c>
      <c r="O31" t="s">
        <v>43</v>
      </c>
      <c r="P31">
        <v>0</v>
      </c>
      <c r="Q31">
        <v>0</v>
      </c>
      <c r="R31">
        <v>0</v>
      </c>
      <c r="S31" t="s">
        <v>43</v>
      </c>
      <c r="T31" t="s">
        <v>43</v>
      </c>
      <c r="U31" t="s">
        <v>63</v>
      </c>
      <c r="V31" t="b">
        <v>0</v>
      </c>
      <c r="W31" t="s">
        <v>64</v>
      </c>
      <c r="X31">
        <v>0</v>
      </c>
      <c r="Z31" t="s">
        <v>45</v>
      </c>
      <c r="AF31" t="s">
        <v>43</v>
      </c>
      <c r="AK31" s="4" t="s">
        <v>65</v>
      </c>
      <c r="AL31" t="s">
        <v>66</v>
      </c>
      <c r="AM31" t="s">
        <v>66</v>
      </c>
      <c r="AN31">
        <f t="shared" si="0"/>
        <v>0</v>
      </c>
      <c r="AO31">
        <f t="shared" si="1"/>
        <v>1</v>
      </c>
      <c r="AP31">
        <f t="shared" si="2"/>
        <v>0</v>
      </c>
      <c r="AQ31">
        <f t="shared" si="3"/>
        <v>0</v>
      </c>
      <c r="AR31">
        <f t="shared" si="4"/>
        <v>0</v>
      </c>
      <c r="AS31">
        <f t="shared" si="5"/>
        <v>0</v>
      </c>
    </row>
    <row r="32" spans="1:45" x14ac:dyDescent="0.3">
      <c r="A32" s="1">
        <v>1.5652E+18</v>
      </c>
      <c r="B32" s="1">
        <v>1.5652E+18</v>
      </c>
      <c r="C32" t="s">
        <v>74</v>
      </c>
      <c r="D32" s="2">
        <v>44805</v>
      </c>
      <c r="E32" s="3">
        <v>0.52773148148148141</v>
      </c>
      <c r="F32">
        <v>800</v>
      </c>
      <c r="G32" s="1">
        <v>1.25E+18</v>
      </c>
      <c r="H32" t="s">
        <v>75</v>
      </c>
      <c r="I32" t="s">
        <v>76</v>
      </c>
      <c r="K32" t="s">
        <v>77</v>
      </c>
      <c r="L32" t="s">
        <v>78</v>
      </c>
      <c r="M32" t="s">
        <v>52</v>
      </c>
      <c r="N32" t="s">
        <v>43</v>
      </c>
      <c r="O32" t="s">
        <v>43</v>
      </c>
      <c r="P32">
        <v>0</v>
      </c>
      <c r="Q32">
        <v>1</v>
      </c>
      <c r="R32">
        <v>1</v>
      </c>
      <c r="S32" t="s">
        <v>79</v>
      </c>
      <c r="T32" t="s">
        <v>43</v>
      </c>
      <c r="U32" t="s">
        <v>80</v>
      </c>
      <c r="V32" t="b">
        <v>0</v>
      </c>
      <c r="X32">
        <v>1</v>
      </c>
      <c r="Y32" t="s">
        <v>81</v>
      </c>
      <c r="Z32" t="s">
        <v>45</v>
      </c>
      <c r="AF32" t="s">
        <v>43</v>
      </c>
      <c r="AK32" s="4" t="s">
        <v>82</v>
      </c>
      <c r="AL32" t="s">
        <v>66</v>
      </c>
      <c r="AM32" t="s">
        <v>66</v>
      </c>
      <c r="AN32">
        <f t="shared" si="0"/>
        <v>0</v>
      </c>
      <c r="AO32">
        <f t="shared" si="1"/>
        <v>1</v>
      </c>
      <c r="AP32">
        <f t="shared" si="2"/>
        <v>0</v>
      </c>
      <c r="AQ32">
        <f t="shared" si="3"/>
        <v>0</v>
      </c>
      <c r="AR32">
        <f t="shared" si="4"/>
        <v>0</v>
      </c>
      <c r="AS32">
        <f t="shared" si="5"/>
        <v>0</v>
      </c>
    </row>
    <row r="33" spans="1:45" x14ac:dyDescent="0.3">
      <c r="A33" s="1">
        <v>1.5652E+18</v>
      </c>
      <c r="B33" s="1">
        <v>1.5652E+18</v>
      </c>
      <c r="C33" t="s">
        <v>107</v>
      </c>
      <c r="D33" s="2">
        <v>44805</v>
      </c>
      <c r="E33" s="3">
        <v>0.5258680555555556</v>
      </c>
      <c r="F33">
        <v>800</v>
      </c>
      <c r="G33">
        <v>3513268824</v>
      </c>
      <c r="H33" t="s">
        <v>108</v>
      </c>
      <c r="I33" t="s">
        <v>109</v>
      </c>
      <c r="K33" t="s">
        <v>110</v>
      </c>
      <c r="L33" t="s">
        <v>62</v>
      </c>
      <c r="M33" t="s">
        <v>43</v>
      </c>
      <c r="N33" t="s">
        <v>43</v>
      </c>
      <c r="O33" t="s">
        <v>43</v>
      </c>
      <c r="P33">
        <v>0</v>
      </c>
      <c r="Q33">
        <v>0</v>
      </c>
      <c r="R33">
        <v>0</v>
      </c>
      <c r="S33" t="s">
        <v>43</v>
      </c>
      <c r="T33" t="s">
        <v>43</v>
      </c>
      <c r="U33" t="s">
        <v>111</v>
      </c>
      <c r="V33" t="b">
        <v>0</v>
      </c>
      <c r="X33">
        <v>0</v>
      </c>
      <c r="Z33" t="s">
        <v>45</v>
      </c>
      <c r="AF33" t="s">
        <v>43</v>
      </c>
      <c r="AK33" s="4" t="s">
        <v>112</v>
      </c>
      <c r="AL33" t="s">
        <v>66</v>
      </c>
      <c r="AM33" t="s">
        <v>66</v>
      </c>
      <c r="AN33">
        <f t="shared" si="0"/>
        <v>0</v>
      </c>
      <c r="AO33">
        <f t="shared" si="1"/>
        <v>1</v>
      </c>
      <c r="AP33">
        <f t="shared" si="2"/>
        <v>0</v>
      </c>
      <c r="AQ33">
        <f t="shared" si="3"/>
        <v>0</v>
      </c>
      <c r="AR33">
        <f t="shared" si="4"/>
        <v>0</v>
      </c>
      <c r="AS33">
        <f t="shared" si="5"/>
        <v>0</v>
      </c>
    </row>
    <row r="34" spans="1:45" x14ac:dyDescent="0.3">
      <c r="A34" s="1">
        <v>1.5652E+18</v>
      </c>
      <c r="B34" s="1">
        <v>1.5652E+18</v>
      </c>
      <c r="C34" t="s">
        <v>113</v>
      </c>
      <c r="D34" s="2">
        <v>44805</v>
      </c>
      <c r="E34" s="3">
        <v>0.52585648148148145</v>
      </c>
      <c r="F34">
        <v>800</v>
      </c>
      <c r="G34">
        <v>3054254366</v>
      </c>
      <c r="H34" t="s">
        <v>114</v>
      </c>
      <c r="I34" t="s">
        <v>115</v>
      </c>
      <c r="K34" t="s">
        <v>116</v>
      </c>
      <c r="L34" t="s">
        <v>42</v>
      </c>
      <c r="M34" t="s">
        <v>43</v>
      </c>
      <c r="N34" t="s">
        <v>43</v>
      </c>
      <c r="O34" t="s">
        <v>43</v>
      </c>
      <c r="P34">
        <v>0</v>
      </c>
      <c r="Q34">
        <v>0</v>
      </c>
      <c r="R34">
        <v>0</v>
      </c>
      <c r="S34" t="s">
        <v>43</v>
      </c>
      <c r="T34" t="s">
        <v>43</v>
      </c>
      <c r="U34" t="s">
        <v>117</v>
      </c>
      <c r="V34" t="b">
        <v>0</v>
      </c>
      <c r="X34">
        <v>0</v>
      </c>
      <c r="Z34" t="s">
        <v>45</v>
      </c>
      <c r="AF34" t="s">
        <v>43</v>
      </c>
      <c r="AK34" s="4" t="s">
        <v>118</v>
      </c>
      <c r="AL34" t="s">
        <v>66</v>
      </c>
      <c r="AM34" t="s">
        <v>66</v>
      </c>
      <c r="AN34">
        <f t="shared" si="0"/>
        <v>0</v>
      </c>
      <c r="AO34">
        <f t="shared" si="1"/>
        <v>1</v>
      </c>
      <c r="AP34">
        <f t="shared" si="2"/>
        <v>0</v>
      </c>
      <c r="AQ34">
        <f t="shared" si="3"/>
        <v>0</v>
      </c>
      <c r="AR34">
        <f t="shared" si="4"/>
        <v>0</v>
      </c>
      <c r="AS34">
        <f t="shared" si="5"/>
        <v>0</v>
      </c>
    </row>
    <row r="35" spans="1:45" x14ac:dyDescent="0.3">
      <c r="A35" s="1">
        <v>1.5652E+18</v>
      </c>
      <c r="B35" s="1">
        <v>1.5652E+18</v>
      </c>
      <c r="C35" t="s">
        <v>153</v>
      </c>
      <c r="D35" s="2">
        <v>44805</v>
      </c>
      <c r="E35" s="3">
        <v>0.52333333333333332</v>
      </c>
      <c r="F35">
        <v>800</v>
      </c>
      <c r="G35" s="1">
        <v>1.25E+18</v>
      </c>
      <c r="H35" t="s">
        <v>154</v>
      </c>
      <c r="I35" t="s">
        <v>155</v>
      </c>
      <c r="K35" t="s">
        <v>156</v>
      </c>
      <c r="L35" t="s">
        <v>42</v>
      </c>
      <c r="M35" t="s">
        <v>43</v>
      </c>
      <c r="N35" t="s">
        <v>43</v>
      </c>
      <c r="O35" t="s">
        <v>43</v>
      </c>
      <c r="P35">
        <v>0</v>
      </c>
      <c r="Q35">
        <v>0</v>
      </c>
      <c r="R35">
        <v>0</v>
      </c>
      <c r="S35" t="s">
        <v>43</v>
      </c>
      <c r="T35" t="s">
        <v>43</v>
      </c>
      <c r="U35" t="s">
        <v>157</v>
      </c>
      <c r="V35" t="b">
        <v>0</v>
      </c>
      <c r="X35">
        <v>0</v>
      </c>
      <c r="Z35" t="s">
        <v>45</v>
      </c>
      <c r="AF35" t="s">
        <v>43</v>
      </c>
      <c r="AK35" s="4" t="s">
        <v>158</v>
      </c>
      <c r="AL35" t="s">
        <v>47</v>
      </c>
      <c r="AM35" t="s">
        <v>66</v>
      </c>
      <c r="AN35">
        <f t="shared" si="0"/>
        <v>0</v>
      </c>
      <c r="AO35">
        <f t="shared" si="1"/>
        <v>0</v>
      </c>
      <c r="AP35">
        <f t="shared" si="2"/>
        <v>0</v>
      </c>
      <c r="AQ35">
        <f t="shared" si="3"/>
        <v>0</v>
      </c>
      <c r="AR35">
        <f t="shared" si="4"/>
        <v>1</v>
      </c>
      <c r="AS35">
        <f t="shared" si="5"/>
        <v>0</v>
      </c>
    </row>
    <row r="36" spans="1:45" x14ac:dyDescent="0.3">
      <c r="A36" s="1">
        <v>1.5652E+18</v>
      </c>
      <c r="B36" s="1">
        <v>1.5652E+18</v>
      </c>
      <c r="C36" t="s">
        <v>200</v>
      </c>
      <c r="D36" s="2">
        <v>44805</v>
      </c>
      <c r="E36" s="3">
        <v>0.5211689814814815</v>
      </c>
      <c r="F36">
        <v>800</v>
      </c>
      <c r="G36" s="1">
        <v>1.19E+18</v>
      </c>
      <c r="H36" t="s">
        <v>201</v>
      </c>
      <c r="I36" t="s">
        <v>202</v>
      </c>
      <c r="K36" t="s">
        <v>203</v>
      </c>
      <c r="L36" t="s">
        <v>42</v>
      </c>
      <c r="M36" t="s">
        <v>43</v>
      </c>
      <c r="N36" t="s">
        <v>43</v>
      </c>
      <c r="O36" t="s">
        <v>43</v>
      </c>
      <c r="P36">
        <v>0</v>
      </c>
      <c r="Q36">
        <v>0</v>
      </c>
      <c r="R36">
        <v>0</v>
      </c>
      <c r="S36" t="s">
        <v>43</v>
      </c>
      <c r="T36" t="s">
        <v>43</v>
      </c>
      <c r="U36" t="s">
        <v>204</v>
      </c>
      <c r="V36" t="b">
        <v>0</v>
      </c>
      <c r="X36">
        <v>0</v>
      </c>
      <c r="Z36" t="s">
        <v>45</v>
      </c>
      <c r="AF36" t="s">
        <v>43</v>
      </c>
      <c r="AK36" s="4" t="s">
        <v>203</v>
      </c>
      <c r="AL36" t="s">
        <v>66</v>
      </c>
      <c r="AM36" t="s">
        <v>66</v>
      </c>
      <c r="AN36">
        <f t="shared" si="0"/>
        <v>0</v>
      </c>
      <c r="AO36">
        <f t="shared" si="1"/>
        <v>1</v>
      </c>
      <c r="AP36">
        <f t="shared" si="2"/>
        <v>0</v>
      </c>
      <c r="AQ36">
        <f t="shared" si="3"/>
        <v>0</v>
      </c>
      <c r="AR36">
        <f t="shared" si="4"/>
        <v>0</v>
      </c>
      <c r="AS36">
        <f t="shared" si="5"/>
        <v>0</v>
      </c>
    </row>
    <row r="37" spans="1:45" x14ac:dyDescent="0.3">
      <c r="A37" s="1">
        <v>1.5652E+18</v>
      </c>
      <c r="B37" s="1">
        <v>1.5652E+18</v>
      </c>
      <c r="C37" t="s">
        <v>218</v>
      </c>
      <c r="D37" s="2">
        <v>44805</v>
      </c>
      <c r="E37" s="3">
        <v>0.52053240740740747</v>
      </c>
      <c r="F37">
        <v>800</v>
      </c>
      <c r="G37" s="1">
        <v>1.55E+18</v>
      </c>
      <c r="H37" t="s">
        <v>219</v>
      </c>
      <c r="I37" t="s">
        <v>220</v>
      </c>
      <c r="K37" t="s">
        <v>221</v>
      </c>
      <c r="L37" t="s">
        <v>62</v>
      </c>
      <c r="M37" t="s">
        <v>43</v>
      </c>
      <c r="N37" t="s">
        <v>43</v>
      </c>
      <c r="O37" t="s">
        <v>222</v>
      </c>
      <c r="P37">
        <v>0</v>
      </c>
      <c r="Q37">
        <v>0</v>
      </c>
      <c r="R37">
        <v>0</v>
      </c>
      <c r="S37" t="s">
        <v>223</v>
      </c>
      <c r="T37" t="s">
        <v>43</v>
      </c>
      <c r="U37" t="s">
        <v>224</v>
      </c>
      <c r="V37" t="b">
        <v>0</v>
      </c>
      <c r="X37">
        <v>1</v>
      </c>
      <c r="Y37" t="s">
        <v>225</v>
      </c>
      <c r="Z37" t="s">
        <v>45</v>
      </c>
      <c r="AF37" t="s">
        <v>43</v>
      </c>
      <c r="AK37" s="4" t="s">
        <v>226</v>
      </c>
      <c r="AL37" t="s">
        <v>66</v>
      </c>
      <c r="AM37" t="s">
        <v>66</v>
      </c>
      <c r="AN37">
        <f t="shared" si="0"/>
        <v>0</v>
      </c>
      <c r="AO37">
        <f t="shared" si="1"/>
        <v>1</v>
      </c>
      <c r="AP37">
        <f t="shared" si="2"/>
        <v>0</v>
      </c>
      <c r="AQ37">
        <f t="shared" si="3"/>
        <v>0</v>
      </c>
      <c r="AR37">
        <f t="shared" si="4"/>
        <v>0</v>
      </c>
      <c r="AS37">
        <f t="shared" si="5"/>
        <v>0</v>
      </c>
    </row>
    <row r="38" spans="1:45" x14ac:dyDescent="0.3">
      <c r="A38" s="1">
        <v>1.56519E+18</v>
      </c>
      <c r="B38" s="1">
        <v>1.56519E+18</v>
      </c>
      <c r="C38" t="s">
        <v>239</v>
      </c>
      <c r="D38" s="2">
        <v>44805</v>
      </c>
      <c r="E38" s="3">
        <v>0.51746527777777784</v>
      </c>
      <c r="F38">
        <v>800</v>
      </c>
      <c r="G38">
        <v>352900034</v>
      </c>
      <c r="H38" t="s">
        <v>240</v>
      </c>
      <c r="I38" t="s">
        <v>241</v>
      </c>
      <c r="K38" t="s">
        <v>242</v>
      </c>
      <c r="L38" t="s">
        <v>42</v>
      </c>
      <c r="M38" t="s">
        <v>43</v>
      </c>
      <c r="N38" t="s">
        <v>43</v>
      </c>
      <c r="O38" t="s">
        <v>43</v>
      </c>
      <c r="P38">
        <v>0</v>
      </c>
      <c r="Q38">
        <v>0</v>
      </c>
      <c r="R38">
        <v>0</v>
      </c>
      <c r="S38" t="s">
        <v>243</v>
      </c>
      <c r="T38" t="s">
        <v>43</v>
      </c>
      <c r="U38" t="s">
        <v>244</v>
      </c>
      <c r="V38" t="b">
        <v>0</v>
      </c>
      <c r="X38">
        <v>0</v>
      </c>
      <c r="Z38" t="s">
        <v>45</v>
      </c>
      <c r="AF38" t="s">
        <v>43</v>
      </c>
      <c r="AK38" s="4" t="s">
        <v>245</v>
      </c>
      <c r="AL38" t="s">
        <v>57</v>
      </c>
      <c r="AM38" t="s">
        <v>66</v>
      </c>
      <c r="AN38">
        <f t="shared" si="0"/>
        <v>0</v>
      </c>
      <c r="AO38">
        <f t="shared" si="1"/>
        <v>0</v>
      </c>
      <c r="AP38">
        <f t="shared" si="2"/>
        <v>0</v>
      </c>
      <c r="AQ38">
        <f t="shared" si="3"/>
        <v>0</v>
      </c>
      <c r="AR38">
        <f t="shared" si="4"/>
        <v>1</v>
      </c>
      <c r="AS38">
        <f t="shared" si="5"/>
        <v>0</v>
      </c>
    </row>
    <row r="39" spans="1:45" x14ac:dyDescent="0.3">
      <c r="A39" s="1">
        <v>1.56519E+18</v>
      </c>
      <c r="B39" s="1">
        <v>1.56519E+18</v>
      </c>
      <c r="C39" t="s">
        <v>298</v>
      </c>
      <c r="D39" s="2">
        <v>44805</v>
      </c>
      <c r="E39" s="3">
        <v>0.51247685185185188</v>
      </c>
      <c r="F39">
        <v>800</v>
      </c>
      <c r="G39">
        <v>15375209</v>
      </c>
      <c r="H39" t="s">
        <v>299</v>
      </c>
      <c r="I39" t="s">
        <v>300</v>
      </c>
      <c r="K39" t="s">
        <v>301</v>
      </c>
      <c r="L39" t="s">
        <v>62</v>
      </c>
      <c r="M39" t="s">
        <v>43</v>
      </c>
      <c r="N39" t="s">
        <v>43</v>
      </c>
      <c r="O39" t="s">
        <v>302</v>
      </c>
      <c r="P39">
        <v>0</v>
      </c>
      <c r="Q39">
        <v>1</v>
      </c>
      <c r="R39">
        <v>0</v>
      </c>
      <c r="S39" t="s">
        <v>43</v>
      </c>
      <c r="T39" t="s">
        <v>43</v>
      </c>
      <c r="U39" t="s">
        <v>303</v>
      </c>
      <c r="V39" t="b">
        <v>0</v>
      </c>
      <c r="X39">
        <v>1</v>
      </c>
      <c r="Y39" t="s">
        <v>304</v>
      </c>
      <c r="Z39" t="s">
        <v>45</v>
      </c>
      <c r="AF39" t="s">
        <v>43</v>
      </c>
      <c r="AK39" s="4" t="s">
        <v>305</v>
      </c>
      <c r="AL39" t="s">
        <v>66</v>
      </c>
      <c r="AM39" t="s">
        <v>66</v>
      </c>
      <c r="AN39">
        <f t="shared" si="0"/>
        <v>0</v>
      </c>
      <c r="AO39">
        <f t="shared" si="1"/>
        <v>1</v>
      </c>
      <c r="AP39">
        <f t="shared" si="2"/>
        <v>0</v>
      </c>
      <c r="AQ39">
        <f t="shared" si="3"/>
        <v>0</v>
      </c>
      <c r="AR39">
        <f t="shared" si="4"/>
        <v>0</v>
      </c>
      <c r="AS39">
        <f t="shared" si="5"/>
        <v>0</v>
      </c>
    </row>
    <row r="40" spans="1:45" x14ac:dyDescent="0.3">
      <c r="A40" s="1">
        <v>1.56519E+18</v>
      </c>
      <c r="B40" s="1">
        <v>1.56519E+18</v>
      </c>
      <c r="C40" t="s">
        <v>321</v>
      </c>
      <c r="D40" s="2">
        <v>44805</v>
      </c>
      <c r="E40" s="3">
        <v>0.51131944444444444</v>
      </c>
      <c r="F40">
        <v>800</v>
      </c>
      <c r="G40" s="1">
        <v>1.32E+18</v>
      </c>
      <c r="H40" t="s">
        <v>322</v>
      </c>
      <c r="I40" t="s">
        <v>323</v>
      </c>
      <c r="K40" t="s">
        <v>324</v>
      </c>
      <c r="L40" t="s">
        <v>62</v>
      </c>
      <c r="M40" t="s">
        <v>43</v>
      </c>
      <c r="N40" t="s">
        <v>43</v>
      </c>
      <c r="O40" t="s">
        <v>43</v>
      </c>
      <c r="P40">
        <v>0</v>
      </c>
      <c r="Q40">
        <v>0</v>
      </c>
      <c r="R40">
        <v>0</v>
      </c>
      <c r="S40" t="s">
        <v>43</v>
      </c>
      <c r="T40" t="s">
        <v>43</v>
      </c>
      <c r="U40" t="s">
        <v>325</v>
      </c>
      <c r="V40" t="b">
        <v>0</v>
      </c>
      <c r="X40">
        <v>0</v>
      </c>
      <c r="Z40" t="s">
        <v>45</v>
      </c>
      <c r="AF40" t="s">
        <v>43</v>
      </c>
      <c r="AK40" s="4" t="s">
        <v>324</v>
      </c>
      <c r="AL40" t="s">
        <v>66</v>
      </c>
      <c r="AM40" t="s">
        <v>66</v>
      </c>
      <c r="AN40">
        <f t="shared" si="0"/>
        <v>0</v>
      </c>
      <c r="AO40">
        <f t="shared" si="1"/>
        <v>1</v>
      </c>
      <c r="AP40">
        <f t="shared" si="2"/>
        <v>0</v>
      </c>
      <c r="AQ40">
        <f t="shared" si="3"/>
        <v>0</v>
      </c>
      <c r="AR40">
        <f t="shared" si="4"/>
        <v>0</v>
      </c>
      <c r="AS40">
        <f t="shared" si="5"/>
        <v>0</v>
      </c>
    </row>
    <row r="41" spans="1:45" x14ac:dyDescent="0.3">
      <c r="A41" s="1">
        <v>1.56519E+18</v>
      </c>
      <c r="B41" s="1">
        <v>1.56519E+18</v>
      </c>
      <c r="C41" t="s">
        <v>349</v>
      </c>
      <c r="D41" s="2">
        <v>44805</v>
      </c>
      <c r="E41" s="3">
        <v>0.5083333333333333</v>
      </c>
      <c r="F41">
        <v>800</v>
      </c>
      <c r="G41" s="1">
        <v>1.33E+18</v>
      </c>
      <c r="H41" t="s">
        <v>350</v>
      </c>
      <c r="I41" t="s">
        <v>351</v>
      </c>
      <c r="K41" t="s">
        <v>352</v>
      </c>
      <c r="L41" t="s">
        <v>62</v>
      </c>
      <c r="M41" t="s">
        <v>43</v>
      </c>
      <c r="N41" t="s">
        <v>43</v>
      </c>
      <c r="O41" t="s">
        <v>353</v>
      </c>
      <c r="P41">
        <v>0</v>
      </c>
      <c r="Q41">
        <v>0</v>
      </c>
      <c r="R41">
        <v>0</v>
      </c>
      <c r="S41" t="s">
        <v>354</v>
      </c>
      <c r="T41" t="s">
        <v>43</v>
      </c>
      <c r="U41" t="s">
        <v>355</v>
      </c>
      <c r="V41" t="b">
        <v>0</v>
      </c>
      <c r="X41">
        <v>1</v>
      </c>
      <c r="Y41" t="s">
        <v>356</v>
      </c>
      <c r="Z41" t="s">
        <v>45</v>
      </c>
      <c r="AF41" t="s">
        <v>43</v>
      </c>
      <c r="AK41" s="4" t="s">
        <v>357</v>
      </c>
      <c r="AL41" t="s">
        <v>57</v>
      </c>
      <c r="AM41" t="s">
        <v>66</v>
      </c>
      <c r="AN41">
        <f t="shared" si="0"/>
        <v>0</v>
      </c>
      <c r="AO41">
        <f t="shared" si="1"/>
        <v>0</v>
      </c>
      <c r="AP41">
        <f t="shared" si="2"/>
        <v>0</v>
      </c>
      <c r="AQ41">
        <f t="shared" si="3"/>
        <v>0</v>
      </c>
      <c r="AR41">
        <f t="shared" si="4"/>
        <v>1</v>
      </c>
      <c r="AS41">
        <f t="shared" si="5"/>
        <v>0</v>
      </c>
    </row>
    <row r="42" spans="1:45" x14ac:dyDescent="0.3">
      <c r="A42" s="1">
        <v>1.56519E+18</v>
      </c>
      <c r="B42" s="1">
        <v>1.56519E+18</v>
      </c>
      <c r="C42" t="s">
        <v>371</v>
      </c>
      <c r="D42" s="2">
        <v>44805</v>
      </c>
      <c r="E42" s="3">
        <v>0.50778935185185181</v>
      </c>
      <c r="F42">
        <v>800</v>
      </c>
      <c r="G42" s="1">
        <v>1.5E+18</v>
      </c>
      <c r="H42" t="s">
        <v>377</v>
      </c>
      <c r="I42" t="s">
        <v>378</v>
      </c>
      <c r="K42" t="s">
        <v>379</v>
      </c>
      <c r="L42" t="s">
        <v>62</v>
      </c>
      <c r="M42" t="s">
        <v>43</v>
      </c>
      <c r="N42" t="s">
        <v>43</v>
      </c>
      <c r="O42" t="s">
        <v>380</v>
      </c>
      <c r="P42">
        <v>0</v>
      </c>
      <c r="Q42">
        <v>0</v>
      </c>
      <c r="R42">
        <v>0</v>
      </c>
      <c r="S42" t="s">
        <v>243</v>
      </c>
      <c r="T42" t="s">
        <v>43</v>
      </c>
      <c r="U42" t="s">
        <v>381</v>
      </c>
      <c r="V42" t="b">
        <v>0</v>
      </c>
      <c r="X42">
        <v>1</v>
      </c>
      <c r="Y42" t="s">
        <v>382</v>
      </c>
      <c r="Z42" t="s">
        <v>45</v>
      </c>
      <c r="AF42" t="s">
        <v>43</v>
      </c>
      <c r="AK42" s="4" t="s">
        <v>383</v>
      </c>
      <c r="AL42" t="s">
        <v>66</v>
      </c>
      <c r="AM42" t="s">
        <v>66</v>
      </c>
      <c r="AN42">
        <f t="shared" si="0"/>
        <v>0</v>
      </c>
      <c r="AO42">
        <f t="shared" si="1"/>
        <v>1</v>
      </c>
      <c r="AP42">
        <f t="shared" si="2"/>
        <v>0</v>
      </c>
      <c r="AQ42">
        <f t="shared" si="3"/>
        <v>0</v>
      </c>
      <c r="AR42">
        <f t="shared" si="4"/>
        <v>0</v>
      </c>
      <c r="AS42">
        <f t="shared" si="5"/>
        <v>0</v>
      </c>
    </row>
    <row r="43" spans="1:45" x14ac:dyDescent="0.3">
      <c r="A43" s="1">
        <v>1.56519E+18</v>
      </c>
      <c r="B43" s="1">
        <v>1.56519E+18</v>
      </c>
      <c r="C43" t="s">
        <v>420</v>
      </c>
      <c r="D43" s="2">
        <v>44805</v>
      </c>
      <c r="E43" s="3">
        <v>0.50672453703703701</v>
      </c>
      <c r="F43">
        <v>800</v>
      </c>
      <c r="G43" s="1">
        <v>1.26E+18</v>
      </c>
      <c r="H43" t="s">
        <v>421</v>
      </c>
      <c r="I43" t="s">
        <v>421</v>
      </c>
      <c r="K43" t="s">
        <v>422</v>
      </c>
      <c r="L43" t="s">
        <v>62</v>
      </c>
      <c r="M43" t="s">
        <v>43</v>
      </c>
      <c r="N43" t="s">
        <v>43</v>
      </c>
      <c r="O43" t="s">
        <v>43</v>
      </c>
      <c r="P43">
        <v>0</v>
      </c>
      <c r="Q43">
        <v>0</v>
      </c>
      <c r="R43">
        <v>0</v>
      </c>
      <c r="S43" t="s">
        <v>423</v>
      </c>
      <c r="T43" t="s">
        <v>43</v>
      </c>
      <c r="U43" t="s">
        <v>424</v>
      </c>
      <c r="V43" t="b">
        <v>0</v>
      </c>
      <c r="X43">
        <v>1</v>
      </c>
      <c r="Y43" t="s">
        <v>425</v>
      </c>
      <c r="Z43" t="s">
        <v>45</v>
      </c>
      <c r="AF43" t="s">
        <v>43</v>
      </c>
      <c r="AK43" s="4" t="s">
        <v>426</v>
      </c>
      <c r="AL43" t="s">
        <v>66</v>
      </c>
      <c r="AM43" t="s">
        <v>66</v>
      </c>
      <c r="AN43">
        <f t="shared" si="0"/>
        <v>0</v>
      </c>
      <c r="AO43">
        <f t="shared" si="1"/>
        <v>1</v>
      </c>
      <c r="AP43">
        <f t="shared" si="2"/>
        <v>0</v>
      </c>
      <c r="AQ43">
        <f t="shared" si="3"/>
        <v>0</v>
      </c>
      <c r="AR43">
        <f t="shared" si="4"/>
        <v>0</v>
      </c>
      <c r="AS43">
        <f t="shared" si="5"/>
        <v>0</v>
      </c>
    </row>
    <row r="44" spans="1:45" x14ac:dyDescent="0.3">
      <c r="A44" s="1">
        <v>1.56519E+18</v>
      </c>
      <c r="B44" s="1">
        <v>1.56519E+18</v>
      </c>
      <c r="C44" t="s">
        <v>548</v>
      </c>
      <c r="D44" s="2">
        <v>44805</v>
      </c>
      <c r="E44" s="3">
        <v>0.4993055555555555</v>
      </c>
      <c r="F44">
        <v>800</v>
      </c>
      <c r="G44" s="1">
        <v>7.48E+17</v>
      </c>
      <c r="H44" t="s">
        <v>549</v>
      </c>
      <c r="I44" t="s">
        <v>550</v>
      </c>
      <c r="K44" t="s">
        <v>551</v>
      </c>
      <c r="L44" t="s">
        <v>62</v>
      </c>
      <c r="M44" t="s">
        <v>43</v>
      </c>
      <c r="N44" t="s">
        <v>43</v>
      </c>
      <c r="O44" t="s">
        <v>43</v>
      </c>
      <c r="P44">
        <v>1</v>
      </c>
      <c r="Q44">
        <v>0</v>
      </c>
      <c r="R44">
        <v>1</v>
      </c>
      <c r="S44" t="s">
        <v>43</v>
      </c>
      <c r="T44" t="s">
        <v>43</v>
      </c>
      <c r="U44" t="s">
        <v>552</v>
      </c>
      <c r="V44" t="b">
        <v>0</v>
      </c>
      <c r="X44">
        <v>0</v>
      </c>
      <c r="Z44" t="s">
        <v>45</v>
      </c>
      <c r="AF44" t="s">
        <v>43</v>
      </c>
      <c r="AK44" s="4" t="s">
        <v>553</v>
      </c>
      <c r="AL44" t="s">
        <v>66</v>
      </c>
      <c r="AM44" t="s">
        <v>66</v>
      </c>
      <c r="AN44">
        <f t="shared" si="0"/>
        <v>0</v>
      </c>
      <c r="AO44">
        <f t="shared" si="1"/>
        <v>1</v>
      </c>
      <c r="AP44">
        <f t="shared" si="2"/>
        <v>0</v>
      </c>
      <c r="AQ44">
        <f t="shared" si="3"/>
        <v>0</v>
      </c>
      <c r="AR44">
        <f t="shared" si="4"/>
        <v>0</v>
      </c>
      <c r="AS44">
        <f t="shared" si="5"/>
        <v>0</v>
      </c>
    </row>
    <row r="45" spans="1:45" x14ac:dyDescent="0.3">
      <c r="A45" s="1">
        <v>1.56519E+18</v>
      </c>
      <c r="B45" s="1">
        <v>1.56519E+18</v>
      </c>
      <c r="C45" t="s">
        <v>560</v>
      </c>
      <c r="D45" s="2">
        <v>44805</v>
      </c>
      <c r="E45" s="3">
        <v>0.49868055555555557</v>
      </c>
      <c r="F45">
        <v>800</v>
      </c>
      <c r="G45">
        <v>180237445</v>
      </c>
      <c r="H45" t="s">
        <v>561</v>
      </c>
      <c r="I45" t="s">
        <v>562</v>
      </c>
      <c r="K45" t="s">
        <v>563</v>
      </c>
      <c r="L45" t="s">
        <v>62</v>
      </c>
      <c r="M45" t="s">
        <v>43</v>
      </c>
      <c r="N45" t="s">
        <v>43</v>
      </c>
      <c r="O45" t="s">
        <v>564</v>
      </c>
      <c r="P45">
        <v>0</v>
      </c>
      <c r="Q45">
        <v>0</v>
      </c>
      <c r="R45">
        <v>0</v>
      </c>
      <c r="S45" t="s">
        <v>565</v>
      </c>
      <c r="T45" t="s">
        <v>43</v>
      </c>
      <c r="U45" t="s">
        <v>566</v>
      </c>
      <c r="V45" t="b">
        <v>0</v>
      </c>
      <c r="X45">
        <v>1</v>
      </c>
      <c r="Y45" t="s">
        <v>567</v>
      </c>
      <c r="Z45" t="s">
        <v>45</v>
      </c>
      <c r="AF45" t="s">
        <v>43</v>
      </c>
      <c r="AK45" s="4" t="s">
        <v>568</v>
      </c>
      <c r="AL45" t="s">
        <v>66</v>
      </c>
      <c r="AM45" t="s">
        <v>66</v>
      </c>
      <c r="AN45">
        <f t="shared" si="0"/>
        <v>0</v>
      </c>
      <c r="AO45">
        <f t="shared" si="1"/>
        <v>1</v>
      </c>
      <c r="AP45">
        <f t="shared" si="2"/>
        <v>0</v>
      </c>
      <c r="AQ45">
        <f t="shared" si="3"/>
        <v>0</v>
      </c>
      <c r="AR45">
        <f t="shared" si="4"/>
        <v>0</v>
      </c>
      <c r="AS45">
        <f t="shared" si="5"/>
        <v>0</v>
      </c>
    </row>
    <row r="46" spans="1:45" x14ac:dyDescent="0.3">
      <c r="A46" s="1">
        <v>1.56519E+18</v>
      </c>
      <c r="B46" s="1">
        <v>1.56519E+18</v>
      </c>
      <c r="C46" t="s">
        <v>569</v>
      </c>
      <c r="D46" s="2">
        <v>44805</v>
      </c>
      <c r="E46" s="3">
        <v>0.49861111111111112</v>
      </c>
      <c r="F46">
        <v>800</v>
      </c>
      <c r="G46">
        <v>2463446023</v>
      </c>
      <c r="H46" t="s">
        <v>570</v>
      </c>
      <c r="I46" t="s">
        <v>571</v>
      </c>
      <c r="K46" t="s">
        <v>572</v>
      </c>
      <c r="L46" t="s">
        <v>62</v>
      </c>
      <c r="M46" t="s">
        <v>573</v>
      </c>
      <c r="N46" t="s">
        <v>574</v>
      </c>
      <c r="O46" t="s">
        <v>43</v>
      </c>
      <c r="P46">
        <v>0</v>
      </c>
      <c r="Q46">
        <v>1</v>
      </c>
      <c r="R46">
        <v>1</v>
      </c>
      <c r="S46" t="s">
        <v>575</v>
      </c>
      <c r="T46" t="s">
        <v>43</v>
      </c>
      <c r="U46" t="s">
        <v>576</v>
      </c>
      <c r="V46" t="b">
        <v>0</v>
      </c>
      <c r="X46">
        <v>0</v>
      </c>
      <c r="Z46" t="s">
        <v>45</v>
      </c>
      <c r="AF46" t="s">
        <v>43</v>
      </c>
      <c r="AK46" s="4" t="s">
        <v>577</v>
      </c>
      <c r="AL46" t="s">
        <v>66</v>
      </c>
      <c r="AM46" t="s">
        <v>66</v>
      </c>
      <c r="AN46">
        <f t="shared" si="0"/>
        <v>0</v>
      </c>
      <c r="AO46">
        <f t="shared" si="1"/>
        <v>1</v>
      </c>
      <c r="AP46">
        <f t="shared" si="2"/>
        <v>0</v>
      </c>
      <c r="AQ46">
        <f t="shared" si="3"/>
        <v>0</v>
      </c>
      <c r="AR46">
        <f t="shared" si="4"/>
        <v>0</v>
      </c>
      <c r="AS46">
        <f t="shared" si="5"/>
        <v>0</v>
      </c>
    </row>
    <row r="47" spans="1:45" x14ac:dyDescent="0.3">
      <c r="A47" s="1">
        <v>1.56519E+18</v>
      </c>
      <c r="B47" s="1">
        <v>1.56519E+18</v>
      </c>
      <c r="C47" t="s">
        <v>590</v>
      </c>
      <c r="D47" s="2">
        <v>44805</v>
      </c>
      <c r="E47" s="3">
        <v>0.49813657407407402</v>
      </c>
      <c r="F47">
        <v>800</v>
      </c>
      <c r="G47">
        <v>412556755</v>
      </c>
      <c r="H47" t="s">
        <v>591</v>
      </c>
      <c r="I47" t="s">
        <v>592</v>
      </c>
      <c r="K47" t="s">
        <v>593</v>
      </c>
      <c r="L47" t="s">
        <v>62</v>
      </c>
      <c r="M47" t="s">
        <v>43</v>
      </c>
      <c r="N47" t="s">
        <v>43</v>
      </c>
      <c r="O47" t="s">
        <v>594</v>
      </c>
      <c r="P47">
        <v>2</v>
      </c>
      <c r="Q47">
        <v>0</v>
      </c>
      <c r="R47">
        <v>0</v>
      </c>
      <c r="S47" t="s">
        <v>595</v>
      </c>
      <c r="T47" t="s">
        <v>43</v>
      </c>
      <c r="U47" t="s">
        <v>596</v>
      </c>
      <c r="V47" t="b">
        <v>0</v>
      </c>
      <c r="X47">
        <v>1</v>
      </c>
      <c r="Y47" t="s">
        <v>597</v>
      </c>
      <c r="Z47" t="s">
        <v>45</v>
      </c>
      <c r="AF47" t="s">
        <v>43</v>
      </c>
      <c r="AK47" s="4" t="s">
        <v>598</v>
      </c>
      <c r="AL47" t="s">
        <v>66</v>
      </c>
      <c r="AM47" t="s">
        <v>66</v>
      </c>
      <c r="AN47">
        <f t="shared" si="0"/>
        <v>0</v>
      </c>
      <c r="AO47">
        <f t="shared" si="1"/>
        <v>1</v>
      </c>
      <c r="AP47">
        <f t="shared" si="2"/>
        <v>0</v>
      </c>
      <c r="AQ47">
        <f t="shared" si="3"/>
        <v>0</v>
      </c>
      <c r="AR47">
        <f t="shared" si="4"/>
        <v>0</v>
      </c>
      <c r="AS47">
        <f t="shared" si="5"/>
        <v>0</v>
      </c>
    </row>
    <row r="48" spans="1:45" x14ac:dyDescent="0.3">
      <c r="A48" s="1">
        <v>1.56519E+18</v>
      </c>
      <c r="B48" s="1">
        <v>1.56514E+18</v>
      </c>
      <c r="C48" t="s">
        <v>629</v>
      </c>
      <c r="D48" s="2">
        <v>44805</v>
      </c>
      <c r="E48" s="3">
        <v>0.49534722222222222</v>
      </c>
      <c r="F48">
        <v>800</v>
      </c>
      <c r="G48">
        <v>118321768</v>
      </c>
      <c r="H48" t="s">
        <v>630</v>
      </c>
      <c r="I48" t="s">
        <v>631</v>
      </c>
      <c r="K48" t="s">
        <v>632</v>
      </c>
      <c r="L48" t="s">
        <v>62</v>
      </c>
      <c r="M48" t="s">
        <v>43</v>
      </c>
      <c r="N48" t="s">
        <v>43</v>
      </c>
      <c r="O48" t="s">
        <v>43</v>
      </c>
      <c r="P48">
        <v>1</v>
      </c>
      <c r="Q48">
        <v>0</v>
      </c>
      <c r="R48">
        <v>1</v>
      </c>
      <c r="S48" t="s">
        <v>43</v>
      </c>
      <c r="T48" t="s">
        <v>43</v>
      </c>
      <c r="U48" t="s">
        <v>633</v>
      </c>
      <c r="V48" t="b">
        <v>0</v>
      </c>
      <c r="X48">
        <v>0</v>
      </c>
      <c r="Z48" t="s">
        <v>45</v>
      </c>
      <c r="AF48" t="s">
        <v>634</v>
      </c>
      <c r="AK48" s="4" t="s">
        <v>635</v>
      </c>
      <c r="AL48" t="s">
        <v>66</v>
      </c>
      <c r="AM48" t="s">
        <v>66</v>
      </c>
      <c r="AN48">
        <f t="shared" si="0"/>
        <v>0</v>
      </c>
      <c r="AO48">
        <f t="shared" si="1"/>
        <v>1</v>
      </c>
      <c r="AP48">
        <f t="shared" si="2"/>
        <v>0</v>
      </c>
      <c r="AQ48">
        <f t="shared" si="3"/>
        <v>0</v>
      </c>
      <c r="AR48">
        <f t="shared" si="4"/>
        <v>0</v>
      </c>
      <c r="AS48">
        <f t="shared" si="5"/>
        <v>0</v>
      </c>
    </row>
    <row r="49" spans="1:45" x14ac:dyDescent="0.3">
      <c r="A49" s="1">
        <v>1.56519E+18</v>
      </c>
      <c r="B49" s="1">
        <v>1.56519E+18</v>
      </c>
      <c r="C49" t="s">
        <v>664</v>
      </c>
      <c r="D49" s="2">
        <v>44805</v>
      </c>
      <c r="E49" s="3">
        <v>0.49300925925925926</v>
      </c>
      <c r="F49">
        <v>800</v>
      </c>
      <c r="G49" s="1">
        <v>1.5E+18</v>
      </c>
      <c r="H49" t="s">
        <v>665</v>
      </c>
      <c r="I49" t="s">
        <v>666</v>
      </c>
      <c r="K49" t="s">
        <v>667</v>
      </c>
      <c r="L49" t="s">
        <v>62</v>
      </c>
      <c r="M49" t="s">
        <v>43</v>
      </c>
      <c r="N49" t="s">
        <v>43</v>
      </c>
      <c r="O49" t="s">
        <v>668</v>
      </c>
      <c r="P49">
        <v>1</v>
      </c>
      <c r="Q49">
        <v>1</v>
      </c>
      <c r="R49">
        <v>2</v>
      </c>
      <c r="S49" t="s">
        <v>669</v>
      </c>
      <c r="T49" t="s">
        <v>43</v>
      </c>
      <c r="U49" t="s">
        <v>670</v>
      </c>
      <c r="V49" t="b">
        <v>0</v>
      </c>
      <c r="X49">
        <v>1</v>
      </c>
      <c r="Y49" t="s">
        <v>671</v>
      </c>
      <c r="Z49" t="s">
        <v>45</v>
      </c>
      <c r="AF49" t="s">
        <v>43</v>
      </c>
      <c r="AK49" s="4" t="s">
        <v>672</v>
      </c>
      <c r="AL49" t="s">
        <v>66</v>
      </c>
      <c r="AM49" t="s">
        <v>66</v>
      </c>
      <c r="AN49">
        <f t="shared" si="0"/>
        <v>0</v>
      </c>
      <c r="AO49">
        <f t="shared" si="1"/>
        <v>1</v>
      </c>
      <c r="AP49">
        <f t="shared" si="2"/>
        <v>0</v>
      </c>
      <c r="AQ49">
        <f t="shared" si="3"/>
        <v>0</v>
      </c>
      <c r="AR49">
        <f t="shared" si="4"/>
        <v>0</v>
      </c>
      <c r="AS49">
        <f t="shared" si="5"/>
        <v>0</v>
      </c>
    </row>
    <row r="50" spans="1:45" x14ac:dyDescent="0.3">
      <c r="A50" s="1">
        <v>1.56518E+18</v>
      </c>
      <c r="B50" s="1">
        <v>1.56518E+18</v>
      </c>
      <c r="C50" t="s">
        <v>728</v>
      </c>
      <c r="D50" s="2">
        <v>44805</v>
      </c>
      <c r="E50" s="3">
        <v>0.48853009259259261</v>
      </c>
      <c r="F50">
        <v>800</v>
      </c>
      <c r="G50" s="1">
        <v>8.23E+17</v>
      </c>
      <c r="H50" t="s">
        <v>729</v>
      </c>
      <c r="I50" t="s">
        <v>730</v>
      </c>
      <c r="K50" t="s">
        <v>731</v>
      </c>
      <c r="L50" t="s">
        <v>62</v>
      </c>
      <c r="M50" t="s">
        <v>43</v>
      </c>
      <c r="N50" t="s">
        <v>732</v>
      </c>
      <c r="O50" t="s">
        <v>43</v>
      </c>
      <c r="P50">
        <v>0</v>
      </c>
      <c r="Q50">
        <v>3</v>
      </c>
      <c r="R50">
        <v>4</v>
      </c>
      <c r="S50" t="s">
        <v>43</v>
      </c>
      <c r="T50" t="s">
        <v>43</v>
      </c>
      <c r="U50" t="s">
        <v>733</v>
      </c>
      <c r="V50" t="b">
        <v>0</v>
      </c>
      <c r="X50">
        <v>0</v>
      </c>
      <c r="Z50" t="s">
        <v>45</v>
      </c>
      <c r="AF50" t="s">
        <v>43</v>
      </c>
      <c r="AK50" s="4" t="s">
        <v>734</v>
      </c>
      <c r="AL50" t="s">
        <v>66</v>
      </c>
      <c r="AM50" t="s">
        <v>66</v>
      </c>
      <c r="AN50">
        <f t="shared" si="0"/>
        <v>0</v>
      </c>
      <c r="AO50">
        <f t="shared" si="1"/>
        <v>1</v>
      </c>
      <c r="AP50">
        <f t="shared" si="2"/>
        <v>0</v>
      </c>
      <c r="AQ50">
        <f t="shared" si="3"/>
        <v>0</v>
      </c>
      <c r="AR50">
        <f t="shared" si="4"/>
        <v>0</v>
      </c>
      <c r="AS50">
        <f t="shared" si="5"/>
        <v>0</v>
      </c>
    </row>
    <row r="51" spans="1:45" x14ac:dyDescent="0.3">
      <c r="A51" s="1">
        <v>1.56518E+18</v>
      </c>
      <c r="B51" s="1">
        <v>1.56518E+18</v>
      </c>
      <c r="C51" t="s">
        <v>735</v>
      </c>
      <c r="D51" s="2">
        <v>44805</v>
      </c>
      <c r="E51" s="3">
        <v>0.48846064814814816</v>
      </c>
      <c r="F51">
        <v>800</v>
      </c>
      <c r="G51">
        <v>179131087</v>
      </c>
      <c r="H51" t="s">
        <v>736</v>
      </c>
      <c r="I51" t="s">
        <v>737</v>
      </c>
      <c r="K51" t="s">
        <v>738</v>
      </c>
      <c r="L51" t="s">
        <v>42</v>
      </c>
      <c r="M51" t="s">
        <v>43</v>
      </c>
      <c r="N51" t="s">
        <v>739</v>
      </c>
      <c r="O51" t="s">
        <v>43</v>
      </c>
      <c r="P51">
        <v>0</v>
      </c>
      <c r="Q51">
        <v>0</v>
      </c>
      <c r="R51">
        <v>0</v>
      </c>
      <c r="S51" t="s">
        <v>43</v>
      </c>
      <c r="T51" t="s">
        <v>43</v>
      </c>
      <c r="U51" t="s">
        <v>740</v>
      </c>
      <c r="V51" t="b">
        <v>0</v>
      </c>
      <c r="X51">
        <v>0</v>
      </c>
      <c r="Z51" t="s">
        <v>45</v>
      </c>
      <c r="AF51" t="s">
        <v>43</v>
      </c>
      <c r="AK51" s="4" t="s">
        <v>741</v>
      </c>
      <c r="AL51" t="s">
        <v>66</v>
      </c>
      <c r="AM51" t="s">
        <v>66</v>
      </c>
      <c r="AN51">
        <f t="shared" si="0"/>
        <v>0</v>
      </c>
      <c r="AO51">
        <f t="shared" si="1"/>
        <v>1</v>
      </c>
      <c r="AP51">
        <f t="shared" si="2"/>
        <v>0</v>
      </c>
      <c r="AQ51">
        <f t="shared" si="3"/>
        <v>0</v>
      </c>
      <c r="AR51">
        <f t="shared" si="4"/>
        <v>0</v>
      </c>
      <c r="AS51">
        <f t="shared" si="5"/>
        <v>0</v>
      </c>
    </row>
    <row r="52" spans="1:45" ht="28.8" x14ac:dyDescent="0.3">
      <c r="A52" s="1">
        <v>1.56518E+18</v>
      </c>
      <c r="B52" s="1">
        <v>1.56518E+18</v>
      </c>
      <c r="C52" t="s">
        <v>742</v>
      </c>
      <c r="D52" s="2">
        <v>44805</v>
      </c>
      <c r="E52" s="3">
        <v>0.4881712962962963</v>
      </c>
      <c r="F52">
        <v>800</v>
      </c>
      <c r="G52">
        <v>1925254938</v>
      </c>
      <c r="H52" t="s">
        <v>743</v>
      </c>
      <c r="I52" t="s">
        <v>744</v>
      </c>
      <c r="K52" t="s">
        <v>745</v>
      </c>
      <c r="L52" t="s">
        <v>62</v>
      </c>
      <c r="M52" t="s">
        <v>43</v>
      </c>
      <c r="N52" t="s">
        <v>43</v>
      </c>
      <c r="O52" t="s">
        <v>746</v>
      </c>
      <c r="P52">
        <v>0</v>
      </c>
      <c r="Q52">
        <v>0</v>
      </c>
      <c r="R52">
        <v>2</v>
      </c>
      <c r="S52" t="s">
        <v>43</v>
      </c>
      <c r="T52" t="s">
        <v>43</v>
      </c>
      <c r="U52" t="s">
        <v>747</v>
      </c>
      <c r="V52" t="b">
        <v>0</v>
      </c>
      <c r="X52">
        <v>1</v>
      </c>
      <c r="Y52" t="s">
        <v>748</v>
      </c>
      <c r="Z52" t="s">
        <v>45</v>
      </c>
      <c r="AF52" t="s">
        <v>43</v>
      </c>
      <c r="AK52" s="4" t="s">
        <v>749</v>
      </c>
      <c r="AL52" t="s">
        <v>57</v>
      </c>
      <c r="AM52" t="s">
        <v>66</v>
      </c>
      <c r="AN52">
        <f t="shared" si="0"/>
        <v>0</v>
      </c>
      <c r="AO52">
        <f t="shared" si="1"/>
        <v>0</v>
      </c>
      <c r="AP52">
        <f t="shared" si="2"/>
        <v>0</v>
      </c>
      <c r="AQ52">
        <f t="shared" si="3"/>
        <v>0</v>
      </c>
      <c r="AR52">
        <f t="shared" si="4"/>
        <v>1</v>
      </c>
      <c r="AS52">
        <f t="shared" si="5"/>
        <v>0</v>
      </c>
    </row>
    <row r="53" spans="1:45" x14ac:dyDescent="0.3">
      <c r="A53" s="1">
        <v>1.56518E+18</v>
      </c>
      <c r="B53" s="1">
        <v>1.56518E+18</v>
      </c>
      <c r="C53" t="s">
        <v>750</v>
      </c>
      <c r="D53" s="2">
        <v>44805</v>
      </c>
      <c r="E53" s="3">
        <v>0.48762731481481486</v>
      </c>
      <c r="F53">
        <v>800</v>
      </c>
      <c r="G53" s="1">
        <v>7.11E+17</v>
      </c>
      <c r="H53" t="s">
        <v>751</v>
      </c>
      <c r="I53" t="s">
        <v>752</v>
      </c>
      <c r="K53" t="s">
        <v>753</v>
      </c>
      <c r="L53" t="s">
        <v>42</v>
      </c>
      <c r="M53" t="s">
        <v>43</v>
      </c>
      <c r="N53" t="s">
        <v>43</v>
      </c>
      <c r="O53" t="s">
        <v>43</v>
      </c>
      <c r="P53">
        <v>0</v>
      </c>
      <c r="Q53">
        <v>0</v>
      </c>
      <c r="R53">
        <v>0</v>
      </c>
      <c r="S53" t="s">
        <v>43</v>
      </c>
      <c r="T53" t="s">
        <v>43</v>
      </c>
      <c r="U53" t="s">
        <v>754</v>
      </c>
      <c r="V53" t="b">
        <v>0</v>
      </c>
      <c r="X53">
        <v>0</v>
      </c>
      <c r="Z53" t="s">
        <v>45</v>
      </c>
      <c r="AF53" t="s">
        <v>43</v>
      </c>
      <c r="AK53" s="4" t="s">
        <v>753</v>
      </c>
      <c r="AL53" t="s">
        <v>57</v>
      </c>
      <c r="AM53" t="s">
        <v>66</v>
      </c>
      <c r="AN53">
        <f t="shared" si="0"/>
        <v>0</v>
      </c>
      <c r="AO53">
        <f t="shared" si="1"/>
        <v>0</v>
      </c>
      <c r="AP53">
        <f t="shared" si="2"/>
        <v>0</v>
      </c>
      <c r="AQ53">
        <f t="shared" si="3"/>
        <v>0</v>
      </c>
      <c r="AR53">
        <f t="shared" si="4"/>
        <v>1</v>
      </c>
      <c r="AS53">
        <f t="shared" si="5"/>
        <v>0</v>
      </c>
    </row>
    <row r="54" spans="1:45" x14ac:dyDescent="0.3">
      <c r="A54" s="1">
        <v>1.56518E+18</v>
      </c>
      <c r="B54" s="1">
        <v>1.56518E+18</v>
      </c>
      <c r="C54" t="s">
        <v>814</v>
      </c>
      <c r="D54" s="2">
        <v>44805</v>
      </c>
      <c r="E54" s="3">
        <v>0.48091435185185188</v>
      </c>
      <c r="F54">
        <v>800</v>
      </c>
      <c r="G54">
        <v>2953935145</v>
      </c>
      <c r="H54" t="s">
        <v>815</v>
      </c>
      <c r="I54" t="s">
        <v>816</v>
      </c>
      <c r="K54" t="s">
        <v>817</v>
      </c>
      <c r="L54" t="s">
        <v>62</v>
      </c>
      <c r="M54" t="s">
        <v>43</v>
      </c>
      <c r="N54" t="s">
        <v>43</v>
      </c>
      <c r="O54" t="s">
        <v>43</v>
      </c>
      <c r="P54">
        <v>0</v>
      </c>
      <c r="Q54">
        <v>0</v>
      </c>
      <c r="R54">
        <v>0</v>
      </c>
      <c r="S54" t="s">
        <v>43</v>
      </c>
      <c r="T54" t="s">
        <v>43</v>
      </c>
      <c r="U54" t="s">
        <v>818</v>
      </c>
      <c r="V54" t="b">
        <v>0</v>
      </c>
      <c r="X54">
        <v>0</v>
      </c>
      <c r="Z54" t="s">
        <v>45</v>
      </c>
      <c r="AF54" t="s">
        <v>43</v>
      </c>
      <c r="AK54" s="4" t="s">
        <v>817</v>
      </c>
      <c r="AL54" t="s">
        <v>66</v>
      </c>
      <c r="AM54" t="s">
        <v>66</v>
      </c>
      <c r="AN54">
        <f t="shared" si="0"/>
        <v>0</v>
      </c>
      <c r="AO54">
        <f t="shared" si="1"/>
        <v>1</v>
      </c>
      <c r="AP54">
        <f t="shared" si="2"/>
        <v>0</v>
      </c>
      <c r="AQ54">
        <f t="shared" si="3"/>
        <v>0</v>
      </c>
      <c r="AR54">
        <f t="shared" si="4"/>
        <v>0</v>
      </c>
      <c r="AS54">
        <f t="shared" si="5"/>
        <v>0</v>
      </c>
    </row>
    <row r="55" spans="1:45" x14ac:dyDescent="0.3">
      <c r="A55" s="1">
        <v>1.56518E+18</v>
      </c>
      <c r="B55" s="1">
        <v>1.56518E+18</v>
      </c>
      <c r="C55" t="s">
        <v>819</v>
      </c>
      <c r="D55" s="2">
        <v>44805</v>
      </c>
      <c r="E55" s="3">
        <v>0.48055555555555557</v>
      </c>
      <c r="F55">
        <v>800</v>
      </c>
      <c r="G55" s="1">
        <v>1.25E+18</v>
      </c>
      <c r="H55" t="s">
        <v>820</v>
      </c>
      <c r="I55" t="s">
        <v>821</v>
      </c>
      <c r="K55" t="s">
        <v>822</v>
      </c>
      <c r="L55" t="s">
        <v>62</v>
      </c>
      <c r="M55" t="s">
        <v>43</v>
      </c>
      <c r="N55" t="s">
        <v>823</v>
      </c>
      <c r="O55" t="s">
        <v>824</v>
      </c>
      <c r="P55">
        <v>1</v>
      </c>
      <c r="Q55">
        <v>3</v>
      </c>
      <c r="R55">
        <v>6</v>
      </c>
      <c r="S55" t="s">
        <v>825</v>
      </c>
      <c r="T55" t="s">
        <v>43</v>
      </c>
      <c r="U55" t="s">
        <v>826</v>
      </c>
      <c r="V55" t="b">
        <v>0</v>
      </c>
      <c r="X55">
        <v>1</v>
      </c>
      <c r="Y55" t="s">
        <v>827</v>
      </c>
      <c r="Z55" t="s">
        <v>45</v>
      </c>
      <c r="AF55" t="s">
        <v>43</v>
      </c>
      <c r="AK55" s="4" t="s">
        <v>828</v>
      </c>
      <c r="AL55" t="s">
        <v>66</v>
      </c>
      <c r="AM55" t="s">
        <v>66</v>
      </c>
      <c r="AN55">
        <f t="shared" si="0"/>
        <v>0</v>
      </c>
      <c r="AO55">
        <f t="shared" si="1"/>
        <v>1</v>
      </c>
      <c r="AP55">
        <f t="shared" si="2"/>
        <v>0</v>
      </c>
      <c r="AQ55">
        <f t="shared" si="3"/>
        <v>0</v>
      </c>
      <c r="AR55">
        <f t="shared" si="4"/>
        <v>0</v>
      </c>
      <c r="AS55">
        <f t="shared" si="5"/>
        <v>0</v>
      </c>
    </row>
    <row r="56" spans="1:45" x14ac:dyDescent="0.3">
      <c r="A56" s="1">
        <v>1.56518E+18</v>
      </c>
      <c r="B56" s="1">
        <v>1.56518E+18</v>
      </c>
      <c r="C56" t="s">
        <v>853</v>
      </c>
      <c r="D56" s="2">
        <v>44805</v>
      </c>
      <c r="E56" s="3">
        <v>0.47892361111111109</v>
      </c>
      <c r="F56">
        <v>800</v>
      </c>
      <c r="G56" s="1">
        <v>1.36E+18</v>
      </c>
      <c r="H56" t="s">
        <v>854</v>
      </c>
      <c r="I56" t="s">
        <v>855</v>
      </c>
      <c r="K56" t="s">
        <v>856</v>
      </c>
      <c r="L56" t="s">
        <v>857</v>
      </c>
      <c r="M56" t="s">
        <v>43</v>
      </c>
      <c r="N56" t="s">
        <v>43</v>
      </c>
      <c r="O56" t="s">
        <v>43</v>
      </c>
      <c r="P56">
        <v>0</v>
      </c>
      <c r="Q56">
        <v>0</v>
      </c>
      <c r="R56">
        <v>0</v>
      </c>
      <c r="S56" t="s">
        <v>43</v>
      </c>
      <c r="T56" t="s">
        <v>43</v>
      </c>
      <c r="U56" t="s">
        <v>858</v>
      </c>
      <c r="V56" t="b">
        <v>0</v>
      </c>
      <c r="X56">
        <v>0</v>
      </c>
      <c r="Z56" t="s">
        <v>45</v>
      </c>
      <c r="AF56" t="s">
        <v>43</v>
      </c>
      <c r="AK56" s="4" t="s">
        <v>856</v>
      </c>
      <c r="AL56" t="s">
        <v>66</v>
      </c>
      <c r="AM56" t="s">
        <v>66</v>
      </c>
      <c r="AN56">
        <f t="shared" si="0"/>
        <v>0</v>
      </c>
      <c r="AO56">
        <f t="shared" si="1"/>
        <v>1</v>
      </c>
      <c r="AP56">
        <f t="shared" si="2"/>
        <v>0</v>
      </c>
      <c r="AQ56">
        <f t="shared" si="3"/>
        <v>0</v>
      </c>
      <c r="AR56">
        <f t="shared" si="4"/>
        <v>0</v>
      </c>
      <c r="AS56">
        <f t="shared" si="5"/>
        <v>0</v>
      </c>
    </row>
    <row r="57" spans="1:45" ht="28.8" x14ac:dyDescent="0.3">
      <c r="A57" s="1">
        <v>1.56518E+18</v>
      </c>
      <c r="B57" s="1">
        <v>1.56518E+18</v>
      </c>
      <c r="C57" t="s">
        <v>988</v>
      </c>
      <c r="D57" s="2">
        <v>44805</v>
      </c>
      <c r="E57" s="3">
        <v>0.46527777777777773</v>
      </c>
      <c r="F57">
        <v>800</v>
      </c>
      <c r="G57">
        <v>2311849074</v>
      </c>
      <c r="H57" t="s">
        <v>989</v>
      </c>
      <c r="I57" t="s">
        <v>990</v>
      </c>
      <c r="K57" t="s">
        <v>991</v>
      </c>
      <c r="L57" t="s">
        <v>62</v>
      </c>
      <c r="M57" t="s">
        <v>992</v>
      </c>
      <c r="N57" t="s">
        <v>43</v>
      </c>
      <c r="O57" t="s">
        <v>993</v>
      </c>
      <c r="P57">
        <v>0</v>
      </c>
      <c r="Q57">
        <v>2</v>
      </c>
      <c r="R57">
        <v>33</v>
      </c>
      <c r="S57" t="s">
        <v>43</v>
      </c>
      <c r="T57" t="s">
        <v>43</v>
      </c>
      <c r="U57" t="s">
        <v>994</v>
      </c>
      <c r="V57" t="b">
        <v>0</v>
      </c>
      <c r="X57">
        <v>1</v>
      </c>
      <c r="Y57" t="s">
        <v>995</v>
      </c>
      <c r="Z57" t="s">
        <v>45</v>
      </c>
      <c r="AF57" t="s">
        <v>43</v>
      </c>
      <c r="AK57" s="4" t="s">
        <v>996</v>
      </c>
      <c r="AL57" t="s">
        <v>57</v>
      </c>
      <c r="AM57" t="s">
        <v>66</v>
      </c>
      <c r="AN57">
        <f t="shared" si="0"/>
        <v>0</v>
      </c>
      <c r="AO57">
        <f t="shared" si="1"/>
        <v>0</v>
      </c>
      <c r="AP57">
        <f t="shared" si="2"/>
        <v>0</v>
      </c>
      <c r="AQ57">
        <f t="shared" si="3"/>
        <v>0</v>
      </c>
      <c r="AR57">
        <f t="shared" si="4"/>
        <v>1</v>
      </c>
      <c r="AS57">
        <f t="shared" si="5"/>
        <v>0</v>
      </c>
    </row>
    <row r="58" spans="1:45" x14ac:dyDescent="0.3">
      <c r="A58" s="1">
        <v>1.56518E+18</v>
      </c>
      <c r="B58" s="1">
        <v>1.56518E+18</v>
      </c>
      <c r="C58" t="s">
        <v>988</v>
      </c>
      <c r="D58" s="2">
        <v>44805</v>
      </c>
      <c r="E58" s="3">
        <v>0.46527777777777773</v>
      </c>
      <c r="F58">
        <v>800</v>
      </c>
      <c r="G58" s="1">
        <v>1.44E+18</v>
      </c>
      <c r="H58" t="s">
        <v>997</v>
      </c>
      <c r="I58" t="s">
        <v>998</v>
      </c>
      <c r="K58" t="s">
        <v>999</v>
      </c>
      <c r="L58" t="s">
        <v>62</v>
      </c>
      <c r="M58" t="s">
        <v>43</v>
      </c>
      <c r="N58" t="s">
        <v>43</v>
      </c>
      <c r="O58" t="s">
        <v>43</v>
      </c>
      <c r="P58">
        <v>0</v>
      </c>
      <c r="Q58">
        <v>0</v>
      </c>
      <c r="R58">
        <v>0</v>
      </c>
      <c r="S58" t="s">
        <v>43</v>
      </c>
      <c r="T58" t="s">
        <v>43</v>
      </c>
      <c r="U58" t="s">
        <v>1000</v>
      </c>
      <c r="V58" t="b">
        <v>0</v>
      </c>
      <c r="X58">
        <v>0</v>
      </c>
      <c r="Z58" t="s">
        <v>45</v>
      </c>
      <c r="AF58" t="s">
        <v>43</v>
      </c>
      <c r="AK58" s="4" t="s">
        <v>1001</v>
      </c>
      <c r="AL58" t="s">
        <v>66</v>
      </c>
      <c r="AM58" t="s">
        <v>66</v>
      </c>
      <c r="AN58">
        <f t="shared" si="0"/>
        <v>0</v>
      </c>
      <c r="AO58">
        <f t="shared" si="1"/>
        <v>1</v>
      </c>
      <c r="AP58">
        <f t="shared" si="2"/>
        <v>0</v>
      </c>
      <c r="AQ58">
        <f t="shared" si="3"/>
        <v>0</v>
      </c>
      <c r="AR58">
        <f t="shared" si="4"/>
        <v>0</v>
      </c>
      <c r="AS58">
        <f t="shared" si="5"/>
        <v>0</v>
      </c>
    </row>
    <row r="59" spans="1:45" x14ac:dyDescent="0.3">
      <c r="A59" s="1">
        <v>1.56517E+18</v>
      </c>
      <c r="B59" s="1">
        <v>1.56517E+18</v>
      </c>
      <c r="C59" t="s">
        <v>1034</v>
      </c>
      <c r="D59" s="2">
        <v>44805</v>
      </c>
      <c r="E59" s="3">
        <v>0.4629861111111111</v>
      </c>
      <c r="F59">
        <v>800</v>
      </c>
      <c r="G59" s="1">
        <v>1.24E+18</v>
      </c>
      <c r="H59" t="s">
        <v>1035</v>
      </c>
      <c r="I59" t="s">
        <v>1036</v>
      </c>
      <c r="J59" t="s">
        <v>1037</v>
      </c>
      <c r="K59" t="s">
        <v>1038</v>
      </c>
      <c r="L59" t="s">
        <v>62</v>
      </c>
      <c r="M59" t="s">
        <v>43</v>
      </c>
      <c r="N59" t="s">
        <v>1039</v>
      </c>
      <c r="O59" t="s">
        <v>43</v>
      </c>
      <c r="P59">
        <v>0</v>
      </c>
      <c r="Q59">
        <v>0</v>
      </c>
      <c r="R59">
        <v>0</v>
      </c>
      <c r="S59" t="s">
        <v>43</v>
      </c>
      <c r="T59" t="s">
        <v>43</v>
      </c>
      <c r="U59" t="s">
        <v>1040</v>
      </c>
      <c r="V59" t="b">
        <v>0</v>
      </c>
      <c r="X59">
        <v>0</v>
      </c>
      <c r="Z59" t="s">
        <v>45</v>
      </c>
      <c r="AF59" t="s">
        <v>43</v>
      </c>
      <c r="AK59" s="4" t="s">
        <v>1041</v>
      </c>
      <c r="AL59" t="s">
        <v>66</v>
      </c>
      <c r="AM59" t="s">
        <v>66</v>
      </c>
      <c r="AN59">
        <f t="shared" si="0"/>
        <v>0</v>
      </c>
      <c r="AO59">
        <f t="shared" si="1"/>
        <v>1</v>
      </c>
      <c r="AP59">
        <f t="shared" si="2"/>
        <v>0</v>
      </c>
      <c r="AQ59">
        <f t="shared" si="3"/>
        <v>0</v>
      </c>
      <c r="AR59">
        <f t="shared" si="4"/>
        <v>0</v>
      </c>
      <c r="AS59">
        <f t="shared" si="5"/>
        <v>0</v>
      </c>
    </row>
    <row r="60" spans="1:45" ht="28.8" x14ac:dyDescent="0.3">
      <c r="A60" s="1">
        <v>1.56517E+18</v>
      </c>
      <c r="B60" s="1">
        <v>1.56517E+18</v>
      </c>
      <c r="C60" t="s">
        <v>1083</v>
      </c>
      <c r="D60" s="2">
        <v>44805</v>
      </c>
      <c r="E60" s="3">
        <v>0.46030092592592592</v>
      </c>
      <c r="F60">
        <v>800</v>
      </c>
      <c r="G60">
        <v>168603197</v>
      </c>
      <c r="H60" t="s">
        <v>1084</v>
      </c>
      <c r="I60" t="s">
        <v>1085</v>
      </c>
      <c r="K60" t="s">
        <v>1086</v>
      </c>
      <c r="L60" t="s">
        <v>62</v>
      </c>
      <c r="M60" t="s">
        <v>43</v>
      </c>
      <c r="N60" t="s">
        <v>43</v>
      </c>
      <c r="O60" t="s">
        <v>43</v>
      </c>
      <c r="P60">
        <v>0</v>
      </c>
      <c r="Q60">
        <v>0</v>
      </c>
      <c r="R60">
        <v>0</v>
      </c>
      <c r="S60" t="s">
        <v>43</v>
      </c>
      <c r="T60" t="s">
        <v>43</v>
      </c>
      <c r="U60" t="s">
        <v>1087</v>
      </c>
      <c r="V60" t="b">
        <v>0</v>
      </c>
      <c r="X60">
        <v>0</v>
      </c>
      <c r="Z60" t="s">
        <v>45</v>
      </c>
      <c r="AF60" t="s">
        <v>43</v>
      </c>
      <c r="AK60" s="4" t="s">
        <v>1088</v>
      </c>
      <c r="AL60" t="s">
        <v>57</v>
      </c>
      <c r="AM60" t="s">
        <v>66</v>
      </c>
      <c r="AN60">
        <f t="shared" si="0"/>
        <v>0</v>
      </c>
      <c r="AO60">
        <f t="shared" si="1"/>
        <v>0</v>
      </c>
      <c r="AP60">
        <f t="shared" si="2"/>
        <v>0</v>
      </c>
      <c r="AQ60">
        <f t="shared" si="3"/>
        <v>0</v>
      </c>
      <c r="AR60">
        <f t="shared" si="4"/>
        <v>1</v>
      </c>
      <c r="AS60">
        <f t="shared" si="5"/>
        <v>0</v>
      </c>
    </row>
    <row r="61" spans="1:45" x14ac:dyDescent="0.3">
      <c r="A61" s="1">
        <v>1.56517E+18</v>
      </c>
      <c r="B61" s="1">
        <v>1.56517E+18</v>
      </c>
      <c r="C61" t="s">
        <v>1093</v>
      </c>
      <c r="D61" s="2">
        <v>44805</v>
      </c>
      <c r="E61" s="3">
        <v>0.45962962962962961</v>
      </c>
      <c r="F61">
        <v>800</v>
      </c>
      <c r="G61" s="1">
        <v>1.27E+18</v>
      </c>
      <c r="H61" t="s">
        <v>1094</v>
      </c>
      <c r="I61" t="s">
        <v>1095</v>
      </c>
      <c r="K61" t="s">
        <v>1096</v>
      </c>
      <c r="L61" t="s">
        <v>62</v>
      </c>
      <c r="M61" t="s">
        <v>43</v>
      </c>
      <c r="N61" t="s">
        <v>43</v>
      </c>
      <c r="O61" t="s">
        <v>43</v>
      </c>
      <c r="P61">
        <v>0</v>
      </c>
      <c r="Q61">
        <v>0</v>
      </c>
      <c r="R61">
        <v>0</v>
      </c>
      <c r="S61" t="s">
        <v>43</v>
      </c>
      <c r="T61" t="s">
        <v>43</v>
      </c>
      <c r="U61" t="s">
        <v>1097</v>
      </c>
      <c r="V61" t="b">
        <v>0</v>
      </c>
      <c r="X61">
        <v>0</v>
      </c>
      <c r="Z61" t="s">
        <v>45</v>
      </c>
      <c r="AF61" t="s">
        <v>43</v>
      </c>
      <c r="AK61" s="4" t="s">
        <v>1098</v>
      </c>
      <c r="AL61" t="s">
        <v>57</v>
      </c>
      <c r="AM61" t="s">
        <v>66</v>
      </c>
      <c r="AN61">
        <f t="shared" si="0"/>
        <v>0</v>
      </c>
      <c r="AO61">
        <f t="shared" si="1"/>
        <v>0</v>
      </c>
      <c r="AP61">
        <f t="shared" si="2"/>
        <v>0</v>
      </c>
      <c r="AQ61">
        <f t="shared" si="3"/>
        <v>0</v>
      </c>
      <c r="AR61">
        <f t="shared" si="4"/>
        <v>1</v>
      </c>
      <c r="AS61">
        <f t="shared" si="5"/>
        <v>0</v>
      </c>
    </row>
    <row r="62" spans="1:45" ht="28.8" x14ac:dyDescent="0.3">
      <c r="A62" s="1">
        <v>1.56517E+18</v>
      </c>
      <c r="B62" s="1">
        <v>1.56517E+18</v>
      </c>
      <c r="C62" t="s">
        <v>1106</v>
      </c>
      <c r="D62" s="2">
        <v>44805</v>
      </c>
      <c r="E62" s="3">
        <v>0.45872685185185186</v>
      </c>
      <c r="F62">
        <v>800</v>
      </c>
      <c r="G62">
        <v>474871087</v>
      </c>
      <c r="H62" t="s">
        <v>1107</v>
      </c>
      <c r="I62" t="s">
        <v>1108</v>
      </c>
      <c r="K62" t="s">
        <v>1109</v>
      </c>
      <c r="L62" t="s">
        <v>62</v>
      </c>
      <c r="M62" t="s">
        <v>43</v>
      </c>
      <c r="N62" t="s">
        <v>1110</v>
      </c>
      <c r="O62" t="s">
        <v>1111</v>
      </c>
      <c r="P62">
        <v>0</v>
      </c>
      <c r="Q62">
        <v>0</v>
      </c>
      <c r="R62">
        <v>0</v>
      </c>
      <c r="S62" t="s">
        <v>1112</v>
      </c>
      <c r="T62" t="s">
        <v>43</v>
      </c>
      <c r="U62" t="s">
        <v>1113</v>
      </c>
      <c r="V62" t="b">
        <v>0</v>
      </c>
      <c r="X62">
        <v>1</v>
      </c>
      <c r="Y62" t="s">
        <v>1114</v>
      </c>
      <c r="Z62" t="s">
        <v>45</v>
      </c>
      <c r="AF62" t="s">
        <v>43</v>
      </c>
      <c r="AK62" s="4" t="s">
        <v>1115</v>
      </c>
      <c r="AL62" t="s">
        <v>66</v>
      </c>
      <c r="AM62" t="s">
        <v>66</v>
      </c>
      <c r="AN62">
        <f t="shared" si="0"/>
        <v>0</v>
      </c>
      <c r="AO62">
        <f t="shared" si="1"/>
        <v>1</v>
      </c>
      <c r="AP62">
        <f t="shared" si="2"/>
        <v>0</v>
      </c>
      <c r="AQ62">
        <f t="shared" si="3"/>
        <v>0</v>
      </c>
      <c r="AR62">
        <f t="shared" si="4"/>
        <v>0</v>
      </c>
      <c r="AS62">
        <f t="shared" si="5"/>
        <v>0</v>
      </c>
    </row>
    <row r="63" spans="1:45" x14ac:dyDescent="0.3">
      <c r="A63" s="1">
        <v>1.56517E+18</v>
      </c>
      <c r="B63" s="1">
        <v>1.56517E+18</v>
      </c>
      <c r="C63" t="s">
        <v>1188</v>
      </c>
      <c r="D63" s="2">
        <v>44805</v>
      </c>
      <c r="E63" s="3">
        <v>0.45295138888888892</v>
      </c>
      <c r="F63">
        <v>800</v>
      </c>
      <c r="G63">
        <v>33413974</v>
      </c>
      <c r="H63" t="s">
        <v>1189</v>
      </c>
      <c r="I63" t="s">
        <v>1190</v>
      </c>
      <c r="K63" t="s">
        <v>1191</v>
      </c>
      <c r="L63" t="s">
        <v>42</v>
      </c>
      <c r="M63" t="s">
        <v>43</v>
      </c>
      <c r="N63" t="s">
        <v>43</v>
      </c>
      <c r="O63" t="s">
        <v>43</v>
      </c>
      <c r="P63">
        <v>0</v>
      </c>
      <c r="Q63">
        <v>0</v>
      </c>
      <c r="R63">
        <v>0</v>
      </c>
      <c r="S63" t="s">
        <v>43</v>
      </c>
      <c r="T63" t="s">
        <v>43</v>
      </c>
      <c r="U63" t="s">
        <v>1192</v>
      </c>
      <c r="V63" t="b">
        <v>0</v>
      </c>
      <c r="X63">
        <v>0</v>
      </c>
      <c r="Z63" t="s">
        <v>45</v>
      </c>
      <c r="AF63" t="s">
        <v>43</v>
      </c>
      <c r="AK63" s="4" t="s">
        <v>1193</v>
      </c>
      <c r="AL63" t="s">
        <v>66</v>
      </c>
      <c r="AM63" t="s">
        <v>66</v>
      </c>
      <c r="AN63">
        <f t="shared" si="0"/>
        <v>0</v>
      </c>
      <c r="AO63">
        <f t="shared" si="1"/>
        <v>1</v>
      </c>
      <c r="AP63">
        <f t="shared" si="2"/>
        <v>0</v>
      </c>
      <c r="AQ63">
        <f t="shared" si="3"/>
        <v>0</v>
      </c>
      <c r="AR63">
        <f t="shared" si="4"/>
        <v>0</v>
      </c>
      <c r="AS63">
        <f t="shared" si="5"/>
        <v>0</v>
      </c>
    </row>
    <row r="64" spans="1:45" x14ac:dyDescent="0.3">
      <c r="A64" s="1">
        <v>1.56517E+18</v>
      </c>
      <c r="B64" s="1">
        <v>1.56517E+18</v>
      </c>
      <c r="C64" t="s">
        <v>1371</v>
      </c>
      <c r="D64" s="2">
        <v>44805</v>
      </c>
      <c r="E64" s="3">
        <v>0.44146990740740738</v>
      </c>
      <c r="F64">
        <v>800</v>
      </c>
      <c r="G64">
        <v>172699458</v>
      </c>
      <c r="H64" t="s">
        <v>1372</v>
      </c>
      <c r="I64" t="s">
        <v>1373</v>
      </c>
      <c r="K64" t="s">
        <v>1374</v>
      </c>
      <c r="L64" t="s">
        <v>62</v>
      </c>
      <c r="M64" t="s">
        <v>43</v>
      </c>
      <c r="N64" t="s">
        <v>1375</v>
      </c>
      <c r="O64" t="s">
        <v>43</v>
      </c>
      <c r="P64">
        <v>0</v>
      </c>
      <c r="Q64">
        <v>0</v>
      </c>
      <c r="R64">
        <v>0</v>
      </c>
      <c r="S64" t="s">
        <v>43</v>
      </c>
      <c r="T64" t="s">
        <v>43</v>
      </c>
      <c r="U64" t="s">
        <v>1376</v>
      </c>
      <c r="V64" t="b">
        <v>0</v>
      </c>
      <c r="X64">
        <v>0</v>
      </c>
      <c r="Z64" t="s">
        <v>45</v>
      </c>
      <c r="AF64" t="s">
        <v>43</v>
      </c>
      <c r="AK64" s="4" t="s">
        <v>1377</v>
      </c>
      <c r="AL64" t="s">
        <v>57</v>
      </c>
      <c r="AM64" t="s">
        <v>66</v>
      </c>
      <c r="AN64">
        <f t="shared" si="0"/>
        <v>0</v>
      </c>
      <c r="AO64">
        <f t="shared" si="1"/>
        <v>0</v>
      </c>
      <c r="AP64">
        <f t="shared" si="2"/>
        <v>0</v>
      </c>
      <c r="AQ64">
        <f t="shared" si="3"/>
        <v>0</v>
      </c>
      <c r="AR64">
        <f t="shared" si="4"/>
        <v>1</v>
      </c>
      <c r="AS64">
        <f t="shared" si="5"/>
        <v>0</v>
      </c>
    </row>
    <row r="65" spans="1:45" x14ac:dyDescent="0.3">
      <c r="A65" s="1">
        <v>1.56517E+18</v>
      </c>
      <c r="B65" s="1">
        <v>1.56517E+18</v>
      </c>
      <c r="C65" t="s">
        <v>1400</v>
      </c>
      <c r="D65" s="2">
        <v>44805</v>
      </c>
      <c r="E65" s="3">
        <v>0.43791666666666668</v>
      </c>
      <c r="F65">
        <v>800</v>
      </c>
      <c r="G65" s="1">
        <v>1.22E+18</v>
      </c>
      <c r="H65" t="s">
        <v>1227</v>
      </c>
      <c r="I65" t="s">
        <v>1228</v>
      </c>
      <c r="K65" t="s">
        <v>1401</v>
      </c>
      <c r="L65" t="s">
        <v>1402</v>
      </c>
      <c r="M65" t="s">
        <v>43</v>
      </c>
      <c r="N65" t="s">
        <v>43</v>
      </c>
      <c r="O65" t="s">
        <v>43</v>
      </c>
      <c r="P65">
        <v>0</v>
      </c>
      <c r="Q65">
        <v>0</v>
      </c>
      <c r="R65">
        <v>0</v>
      </c>
      <c r="S65" t="s">
        <v>43</v>
      </c>
      <c r="T65" t="s">
        <v>43</v>
      </c>
      <c r="U65" t="s">
        <v>1403</v>
      </c>
      <c r="V65" t="b">
        <v>0</v>
      </c>
      <c r="X65">
        <v>0</v>
      </c>
      <c r="Z65" t="s">
        <v>45</v>
      </c>
      <c r="AF65" t="s">
        <v>43</v>
      </c>
      <c r="AK65" s="4" t="s">
        <v>1404</v>
      </c>
      <c r="AL65" t="s">
        <v>57</v>
      </c>
      <c r="AM65" t="s">
        <v>66</v>
      </c>
      <c r="AN65">
        <f t="shared" si="0"/>
        <v>0</v>
      </c>
      <c r="AO65">
        <f t="shared" si="1"/>
        <v>0</v>
      </c>
      <c r="AP65">
        <f t="shared" si="2"/>
        <v>0</v>
      </c>
      <c r="AQ65">
        <f t="shared" si="3"/>
        <v>0</v>
      </c>
      <c r="AR65">
        <f t="shared" si="4"/>
        <v>1</v>
      </c>
      <c r="AS65">
        <f t="shared" si="5"/>
        <v>0</v>
      </c>
    </row>
    <row r="66" spans="1:45" x14ac:dyDescent="0.3">
      <c r="A66" s="1">
        <v>1.5652E+18</v>
      </c>
      <c r="B66" s="1">
        <v>1.56518E+18</v>
      </c>
      <c r="C66" t="s">
        <v>48</v>
      </c>
      <c r="D66" s="2">
        <v>44805</v>
      </c>
      <c r="E66" s="3">
        <v>0.53034722222222219</v>
      </c>
      <c r="F66">
        <v>800</v>
      </c>
      <c r="G66" s="1">
        <v>1.51E+18</v>
      </c>
      <c r="H66" t="s">
        <v>49</v>
      </c>
      <c r="I66" t="s">
        <v>50</v>
      </c>
      <c r="K66" t="s">
        <v>51</v>
      </c>
      <c r="L66" t="s">
        <v>42</v>
      </c>
      <c r="M66" t="s">
        <v>52</v>
      </c>
      <c r="N66" t="s">
        <v>43</v>
      </c>
      <c r="O66" t="s">
        <v>43</v>
      </c>
      <c r="P66">
        <v>0</v>
      </c>
      <c r="Q66">
        <v>0</v>
      </c>
      <c r="R66">
        <v>0</v>
      </c>
      <c r="S66" t="s">
        <v>53</v>
      </c>
      <c r="T66" t="s">
        <v>43</v>
      </c>
      <c r="U66" t="s">
        <v>54</v>
      </c>
      <c r="V66" t="b">
        <v>0</v>
      </c>
      <c r="X66">
        <v>0</v>
      </c>
      <c r="Z66" t="s">
        <v>45</v>
      </c>
      <c r="AF66" t="s">
        <v>55</v>
      </c>
      <c r="AK66" s="4" t="s">
        <v>56</v>
      </c>
      <c r="AL66" t="s">
        <v>57</v>
      </c>
      <c r="AM66" t="s">
        <v>57</v>
      </c>
      <c r="AN66">
        <f t="shared" si="0"/>
        <v>1</v>
      </c>
      <c r="AO66">
        <f t="shared" si="1"/>
        <v>0</v>
      </c>
      <c r="AP66">
        <f t="shared" si="2"/>
        <v>0</v>
      </c>
      <c r="AQ66">
        <f t="shared" si="3"/>
        <v>0</v>
      </c>
      <c r="AR66">
        <f t="shared" si="4"/>
        <v>0</v>
      </c>
      <c r="AS66">
        <f t="shared" si="5"/>
        <v>0</v>
      </c>
    </row>
    <row r="67" spans="1:45" x14ac:dyDescent="0.3">
      <c r="A67" s="1">
        <v>1.5652E+18</v>
      </c>
      <c r="B67" s="1">
        <v>1.5652E+18</v>
      </c>
      <c r="C67" t="s">
        <v>67</v>
      </c>
      <c r="D67" s="2">
        <v>44805</v>
      </c>
      <c r="E67" s="3">
        <v>0.52868055555555549</v>
      </c>
      <c r="F67">
        <v>800</v>
      </c>
      <c r="G67">
        <v>1640019781</v>
      </c>
      <c r="H67" t="s">
        <v>68</v>
      </c>
      <c r="I67" t="s">
        <v>69</v>
      </c>
      <c r="K67" t="s">
        <v>70</v>
      </c>
      <c r="L67" t="s">
        <v>42</v>
      </c>
      <c r="M67" t="s">
        <v>43</v>
      </c>
      <c r="N67" t="s">
        <v>43</v>
      </c>
      <c r="O67" t="s">
        <v>43</v>
      </c>
      <c r="P67">
        <v>0</v>
      </c>
      <c r="Q67">
        <v>1</v>
      </c>
      <c r="R67">
        <v>1</v>
      </c>
      <c r="S67" t="s">
        <v>43</v>
      </c>
      <c r="T67" t="s">
        <v>43</v>
      </c>
      <c r="U67" t="s">
        <v>71</v>
      </c>
      <c r="V67" t="b">
        <v>0</v>
      </c>
      <c r="X67">
        <v>1</v>
      </c>
      <c r="Y67" t="s">
        <v>72</v>
      </c>
      <c r="Z67" t="s">
        <v>45</v>
      </c>
      <c r="AF67" t="s">
        <v>43</v>
      </c>
      <c r="AK67" s="4" t="s">
        <v>73</v>
      </c>
      <c r="AL67" t="s">
        <v>57</v>
      </c>
      <c r="AM67" t="s">
        <v>57</v>
      </c>
      <c r="AN67">
        <f t="shared" ref="AN67:AN130" si="6">IF(AND(AL67="positive",AM67="positive"),1,0)</f>
        <v>1</v>
      </c>
      <c r="AO67">
        <f t="shared" ref="AO67:AO130" si="7">IF(AND(AL67="neutral",AM67="neutral"),1,0)</f>
        <v>0</v>
      </c>
      <c r="AP67">
        <f t="shared" ref="AP67:AP130" si="8">IF(AND(AL67="negative",AM67="negative"),1,0)</f>
        <v>0</v>
      </c>
      <c r="AQ67">
        <f t="shared" ref="AQ67:AQ130" si="9">IF(AND(NOT(AL67="positive"),AM67="positive"),1,0)</f>
        <v>0</v>
      </c>
      <c r="AR67">
        <f t="shared" ref="AR67:AR130" si="10">IF(AND(NOT(AL67="neutral"),AM67="neutral"),1,0)</f>
        <v>0</v>
      </c>
      <c r="AS67">
        <f t="shared" ref="AS67:AS130" si="11">IF(AND(NOT(AL67="negative"),AM67="negative"),1,0)</f>
        <v>0</v>
      </c>
    </row>
    <row r="68" spans="1:45" x14ac:dyDescent="0.3">
      <c r="A68" s="1">
        <v>1.5652E+18</v>
      </c>
      <c r="B68" s="1">
        <v>1.5652E+18</v>
      </c>
      <c r="C68" t="s">
        <v>92</v>
      </c>
      <c r="D68" s="2">
        <v>44805</v>
      </c>
      <c r="E68" s="3">
        <v>0.52656249999999993</v>
      </c>
      <c r="F68">
        <v>800</v>
      </c>
      <c r="G68">
        <v>311874343</v>
      </c>
      <c r="H68" t="s">
        <v>93</v>
      </c>
      <c r="I68" t="s">
        <v>94</v>
      </c>
      <c r="K68" t="s">
        <v>95</v>
      </c>
      <c r="L68" t="s">
        <v>62</v>
      </c>
      <c r="M68" t="s">
        <v>43</v>
      </c>
      <c r="N68" t="s">
        <v>43</v>
      </c>
      <c r="O68" t="s">
        <v>96</v>
      </c>
      <c r="P68">
        <v>0</v>
      </c>
      <c r="Q68">
        <v>0</v>
      </c>
      <c r="R68">
        <v>0</v>
      </c>
      <c r="S68" t="s">
        <v>97</v>
      </c>
      <c r="T68" t="s">
        <v>43</v>
      </c>
      <c r="U68" t="s">
        <v>98</v>
      </c>
      <c r="V68" t="b">
        <v>0</v>
      </c>
      <c r="X68">
        <v>1</v>
      </c>
      <c r="Y68" t="s">
        <v>99</v>
      </c>
      <c r="Z68" t="s">
        <v>45</v>
      </c>
      <c r="AF68" t="s">
        <v>43</v>
      </c>
      <c r="AK68" s="4" t="s">
        <v>100</v>
      </c>
      <c r="AL68" t="s">
        <v>57</v>
      </c>
      <c r="AM68" t="s">
        <v>57</v>
      </c>
      <c r="AN68">
        <f t="shared" si="6"/>
        <v>1</v>
      </c>
      <c r="AO68">
        <f t="shared" si="7"/>
        <v>0</v>
      </c>
      <c r="AP68">
        <f t="shared" si="8"/>
        <v>0</v>
      </c>
      <c r="AQ68">
        <f t="shared" si="9"/>
        <v>0</v>
      </c>
      <c r="AR68">
        <f t="shared" si="10"/>
        <v>0</v>
      </c>
      <c r="AS68">
        <f t="shared" si="11"/>
        <v>0</v>
      </c>
    </row>
    <row r="69" spans="1:45" x14ac:dyDescent="0.3">
      <c r="A69" s="1">
        <v>1.5652E+18</v>
      </c>
      <c r="B69" s="1">
        <v>1.5652E+18</v>
      </c>
      <c r="C69" t="s">
        <v>101</v>
      </c>
      <c r="D69" s="2">
        <v>44805</v>
      </c>
      <c r="E69" s="3">
        <v>0.52626157407407403</v>
      </c>
      <c r="F69">
        <v>800</v>
      </c>
      <c r="G69" s="1">
        <v>9.5E+17</v>
      </c>
      <c r="H69" t="s">
        <v>102</v>
      </c>
      <c r="I69" t="s">
        <v>103</v>
      </c>
      <c r="K69" t="s">
        <v>104</v>
      </c>
      <c r="L69" t="s">
        <v>42</v>
      </c>
      <c r="M69" t="s">
        <v>43</v>
      </c>
      <c r="N69" t="s">
        <v>43</v>
      </c>
      <c r="O69" t="s">
        <v>43</v>
      </c>
      <c r="P69">
        <v>0</v>
      </c>
      <c r="Q69">
        <v>0</v>
      </c>
      <c r="R69">
        <v>0</v>
      </c>
      <c r="S69" t="s">
        <v>43</v>
      </c>
      <c r="T69" t="s">
        <v>43</v>
      </c>
      <c r="U69" t="s">
        <v>105</v>
      </c>
      <c r="V69" t="b">
        <v>0</v>
      </c>
      <c r="X69">
        <v>0</v>
      </c>
      <c r="Z69" t="s">
        <v>45</v>
      </c>
      <c r="AF69" t="s">
        <v>43</v>
      </c>
      <c r="AK69" s="4" t="s">
        <v>106</v>
      </c>
      <c r="AL69" t="s">
        <v>57</v>
      </c>
      <c r="AM69" t="s">
        <v>57</v>
      </c>
      <c r="AN69">
        <f t="shared" si="6"/>
        <v>1</v>
      </c>
      <c r="AO69">
        <f t="shared" si="7"/>
        <v>0</v>
      </c>
      <c r="AP69">
        <f t="shared" si="8"/>
        <v>0</v>
      </c>
      <c r="AQ69">
        <f t="shared" si="9"/>
        <v>0</v>
      </c>
      <c r="AR69">
        <f t="shared" si="10"/>
        <v>0</v>
      </c>
      <c r="AS69">
        <f t="shared" si="11"/>
        <v>0</v>
      </c>
    </row>
    <row r="70" spans="1:45" x14ac:dyDescent="0.3">
      <c r="A70" s="1">
        <v>1.5652E+18</v>
      </c>
      <c r="B70" s="1">
        <v>1.5652E+18</v>
      </c>
      <c r="C70" t="s">
        <v>119</v>
      </c>
      <c r="D70" s="2">
        <v>44805</v>
      </c>
      <c r="E70" s="3">
        <v>0.52579861111111115</v>
      </c>
      <c r="F70">
        <v>800</v>
      </c>
      <c r="G70">
        <v>149727929</v>
      </c>
      <c r="H70" t="s">
        <v>120</v>
      </c>
      <c r="I70" t="s">
        <v>121</v>
      </c>
      <c r="K70" t="s">
        <v>122</v>
      </c>
      <c r="L70" t="s">
        <v>42</v>
      </c>
      <c r="M70" t="s">
        <v>43</v>
      </c>
      <c r="N70" t="s">
        <v>43</v>
      </c>
      <c r="O70" t="s">
        <v>43</v>
      </c>
      <c r="P70">
        <v>0</v>
      </c>
      <c r="Q70">
        <v>0</v>
      </c>
      <c r="R70">
        <v>4</v>
      </c>
      <c r="S70" t="s">
        <v>43</v>
      </c>
      <c r="T70" t="s">
        <v>43</v>
      </c>
      <c r="U70" t="s">
        <v>123</v>
      </c>
      <c r="V70" t="b">
        <v>0</v>
      </c>
      <c r="X70">
        <v>0</v>
      </c>
      <c r="Z70" t="s">
        <v>45</v>
      </c>
      <c r="AF70" t="s">
        <v>43</v>
      </c>
      <c r="AK70" s="4" t="s">
        <v>124</v>
      </c>
      <c r="AL70" t="s">
        <v>57</v>
      </c>
      <c r="AM70" t="s">
        <v>57</v>
      </c>
      <c r="AN70">
        <f t="shared" si="6"/>
        <v>1</v>
      </c>
      <c r="AO70">
        <f t="shared" si="7"/>
        <v>0</v>
      </c>
      <c r="AP70">
        <f t="shared" si="8"/>
        <v>0</v>
      </c>
      <c r="AQ70">
        <f t="shared" si="9"/>
        <v>0</v>
      </c>
      <c r="AR70">
        <f t="shared" si="10"/>
        <v>0</v>
      </c>
      <c r="AS70">
        <f t="shared" si="11"/>
        <v>0</v>
      </c>
    </row>
    <row r="71" spans="1:45" x14ac:dyDescent="0.3">
      <c r="A71" s="1">
        <v>1.5652E+18</v>
      </c>
      <c r="B71" s="1">
        <v>1.56519E+18</v>
      </c>
      <c r="C71" t="s">
        <v>125</v>
      </c>
      <c r="D71" s="2">
        <v>44805</v>
      </c>
      <c r="E71" s="3">
        <v>0.52486111111111111</v>
      </c>
      <c r="F71">
        <v>800</v>
      </c>
      <c r="G71" s="1">
        <v>1.36E+18</v>
      </c>
      <c r="H71" t="s">
        <v>126</v>
      </c>
      <c r="I71" t="s">
        <v>127</v>
      </c>
      <c r="K71" t="s">
        <v>128</v>
      </c>
      <c r="L71" t="s">
        <v>42</v>
      </c>
      <c r="M71" t="s">
        <v>43</v>
      </c>
      <c r="N71" t="s">
        <v>43</v>
      </c>
      <c r="O71" t="s">
        <v>43</v>
      </c>
      <c r="P71">
        <v>0</v>
      </c>
      <c r="Q71">
        <v>0</v>
      </c>
      <c r="R71">
        <v>0</v>
      </c>
      <c r="S71" t="s">
        <v>43</v>
      </c>
      <c r="T71" t="s">
        <v>43</v>
      </c>
      <c r="U71" t="s">
        <v>129</v>
      </c>
      <c r="V71" t="b">
        <v>0</v>
      </c>
      <c r="X71">
        <v>0</v>
      </c>
      <c r="Z71" t="s">
        <v>45</v>
      </c>
      <c r="AF71" t="s">
        <v>130</v>
      </c>
      <c r="AK71" s="4" t="s">
        <v>131</v>
      </c>
      <c r="AL71" t="s">
        <v>57</v>
      </c>
      <c r="AM71" t="s">
        <v>57</v>
      </c>
      <c r="AN71">
        <f t="shared" si="6"/>
        <v>1</v>
      </c>
      <c r="AO71">
        <f t="shared" si="7"/>
        <v>0</v>
      </c>
      <c r="AP71">
        <f t="shared" si="8"/>
        <v>0</v>
      </c>
      <c r="AQ71">
        <f t="shared" si="9"/>
        <v>0</v>
      </c>
      <c r="AR71">
        <f t="shared" si="10"/>
        <v>0</v>
      </c>
      <c r="AS71">
        <f t="shared" si="11"/>
        <v>0</v>
      </c>
    </row>
    <row r="72" spans="1:45" ht="28.8" x14ac:dyDescent="0.3">
      <c r="A72" s="1">
        <v>1.5652E+18</v>
      </c>
      <c r="B72" s="1">
        <v>1.5652E+18</v>
      </c>
      <c r="C72" t="s">
        <v>132</v>
      </c>
      <c r="D72" s="2">
        <v>44805</v>
      </c>
      <c r="E72" s="3">
        <v>0.52466435185185178</v>
      </c>
      <c r="F72">
        <v>800</v>
      </c>
      <c r="G72" s="1">
        <v>1.3E+18</v>
      </c>
      <c r="H72" t="s">
        <v>133</v>
      </c>
      <c r="I72" t="s">
        <v>134</v>
      </c>
      <c r="K72" t="s">
        <v>135</v>
      </c>
      <c r="L72" t="s">
        <v>62</v>
      </c>
      <c r="M72" t="s">
        <v>43</v>
      </c>
      <c r="N72" t="s">
        <v>43</v>
      </c>
      <c r="O72" t="s">
        <v>43</v>
      </c>
      <c r="P72">
        <v>0</v>
      </c>
      <c r="Q72">
        <v>0</v>
      </c>
      <c r="R72">
        <v>1</v>
      </c>
      <c r="S72" t="s">
        <v>43</v>
      </c>
      <c r="T72" t="s">
        <v>43</v>
      </c>
      <c r="U72" t="s">
        <v>136</v>
      </c>
      <c r="V72" t="b">
        <v>0</v>
      </c>
      <c r="W72" t="s">
        <v>137</v>
      </c>
      <c r="X72">
        <v>0</v>
      </c>
      <c r="Z72" t="s">
        <v>45</v>
      </c>
      <c r="AF72" t="s">
        <v>43</v>
      </c>
      <c r="AK72" s="4" t="s">
        <v>138</v>
      </c>
      <c r="AL72" t="s">
        <v>57</v>
      </c>
      <c r="AM72" t="s">
        <v>57</v>
      </c>
      <c r="AN72">
        <f t="shared" si="6"/>
        <v>1</v>
      </c>
      <c r="AO72">
        <f t="shared" si="7"/>
        <v>0</v>
      </c>
      <c r="AP72">
        <f t="shared" si="8"/>
        <v>0</v>
      </c>
      <c r="AQ72">
        <f t="shared" si="9"/>
        <v>0</v>
      </c>
      <c r="AR72">
        <f t="shared" si="10"/>
        <v>0</v>
      </c>
      <c r="AS72">
        <f t="shared" si="11"/>
        <v>0</v>
      </c>
    </row>
    <row r="73" spans="1:45" x14ac:dyDescent="0.3">
      <c r="A73" s="1">
        <v>1.5652E+18</v>
      </c>
      <c r="B73" s="1">
        <v>1.5652E+18</v>
      </c>
      <c r="C73" t="s">
        <v>139</v>
      </c>
      <c r="D73" s="2">
        <v>44805</v>
      </c>
      <c r="E73" s="3">
        <v>0.52369212962962963</v>
      </c>
      <c r="F73">
        <v>800</v>
      </c>
      <c r="G73">
        <v>79816160</v>
      </c>
      <c r="H73" t="s">
        <v>140</v>
      </c>
      <c r="I73" t="s">
        <v>141</v>
      </c>
      <c r="K73" t="s">
        <v>142</v>
      </c>
      <c r="L73" t="s">
        <v>62</v>
      </c>
      <c r="M73" t="s">
        <v>43</v>
      </c>
      <c r="N73" t="s">
        <v>43</v>
      </c>
      <c r="O73" t="s">
        <v>43</v>
      </c>
      <c r="P73">
        <v>0</v>
      </c>
      <c r="Q73">
        <v>0</v>
      </c>
      <c r="R73">
        <v>0</v>
      </c>
      <c r="S73" t="s">
        <v>43</v>
      </c>
      <c r="T73" t="s">
        <v>43</v>
      </c>
      <c r="U73" t="s">
        <v>143</v>
      </c>
      <c r="V73" t="b">
        <v>0</v>
      </c>
      <c r="X73">
        <v>0</v>
      </c>
      <c r="Z73" t="s">
        <v>45</v>
      </c>
      <c r="AF73" t="s">
        <v>43</v>
      </c>
      <c r="AK73" s="4" t="s">
        <v>144</v>
      </c>
      <c r="AL73" t="s">
        <v>57</v>
      </c>
      <c r="AM73" t="s">
        <v>57</v>
      </c>
      <c r="AN73">
        <f t="shared" si="6"/>
        <v>1</v>
      </c>
      <c r="AO73">
        <f t="shared" si="7"/>
        <v>0</v>
      </c>
      <c r="AP73">
        <f t="shared" si="8"/>
        <v>0</v>
      </c>
      <c r="AQ73">
        <f t="shared" si="9"/>
        <v>0</v>
      </c>
      <c r="AR73">
        <f t="shared" si="10"/>
        <v>0</v>
      </c>
      <c r="AS73">
        <f t="shared" si="11"/>
        <v>0</v>
      </c>
    </row>
    <row r="74" spans="1:45" x14ac:dyDescent="0.3">
      <c r="A74" s="1">
        <v>1.5652E+18</v>
      </c>
      <c r="B74" s="1">
        <v>1.5652E+18</v>
      </c>
      <c r="C74" t="s">
        <v>145</v>
      </c>
      <c r="D74" s="2">
        <v>44805</v>
      </c>
      <c r="E74" s="3">
        <v>0.52335648148148151</v>
      </c>
      <c r="F74">
        <v>800</v>
      </c>
      <c r="G74">
        <v>773022500</v>
      </c>
      <c r="H74" t="s">
        <v>146</v>
      </c>
      <c r="I74" t="s">
        <v>147</v>
      </c>
      <c r="K74" t="s">
        <v>148</v>
      </c>
      <c r="L74" t="s">
        <v>62</v>
      </c>
      <c r="M74" t="s">
        <v>43</v>
      </c>
      <c r="N74" t="s">
        <v>149</v>
      </c>
      <c r="O74" t="s">
        <v>43</v>
      </c>
      <c r="P74">
        <v>0</v>
      </c>
      <c r="Q74">
        <v>0</v>
      </c>
      <c r="R74">
        <v>0</v>
      </c>
      <c r="S74" t="s">
        <v>150</v>
      </c>
      <c r="T74" t="s">
        <v>43</v>
      </c>
      <c r="U74" t="s">
        <v>151</v>
      </c>
      <c r="V74" t="b">
        <v>0</v>
      </c>
      <c r="X74">
        <v>0</v>
      </c>
      <c r="Z74" t="s">
        <v>45</v>
      </c>
      <c r="AF74" t="s">
        <v>43</v>
      </c>
      <c r="AK74" s="4" t="s">
        <v>152</v>
      </c>
      <c r="AL74" t="s">
        <v>57</v>
      </c>
      <c r="AM74" t="s">
        <v>57</v>
      </c>
      <c r="AN74">
        <f t="shared" si="6"/>
        <v>1</v>
      </c>
      <c r="AO74">
        <f t="shared" si="7"/>
        <v>0</v>
      </c>
      <c r="AP74">
        <f t="shared" si="8"/>
        <v>0</v>
      </c>
      <c r="AQ74">
        <f t="shared" si="9"/>
        <v>0</v>
      </c>
      <c r="AR74">
        <f t="shared" si="10"/>
        <v>0</v>
      </c>
      <c r="AS74">
        <f t="shared" si="11"/>
        <v>0</v>
      </c>
    </row>
    <row r="75" spans="1:45" x14ac:dyDescent="0.3">
      <c r="A75" s="1">
        <v>1.5652E+18</v>
      </c>
      <c r="B75" s="1">
        <v>1.5652E+18</v>
      </c>
      <c r="C75" t="s">
        <v>159</v>
      </c>
      <c r="D75" s="2">
        <v>44805</v>
      </c>
      <c r="E75" s="3">
        <v>0.52324074074074078</v>
      </c>
      <c r="F75">
        <v>800</v>
      </c>
      <c r="G75">
        <v>416718905</v>
      </c>
      <c r="H75" t="s">
        <v>160</v>
      </c>
      <c r="I75" t="s">
        <v>161</v>
      </c>
      <c r="K75" t="s">
        <v>162</v>
      </c>
      <c r="L75" t="s">
        <v>42</v>
      </c>
      <c r="M75" t="s">
        <v>43</v>
      </c>
      <c r="N75" t="s">
        <v>43</v>
      </c>
      <c r="O75" t="s">
        <v>163</v>
      </c>
      <c r="P75">
        <v>0</v>
      </c>
      <c r="Q75">
        <v>0</v>
      </c>
      <c r="R75">
        <v>0</v>
      </c>
      <c r="S75" t="s">
        <v>43</v>
      </c>
      <c r="T75" t="s">
        <v>43</v>
      </c>
      <c r="U75" t="s">
        <v>164</v>
      </c>
      <c r="V75" t="b">
        <v>0</v>
      </c>
      <c r="X75">
        <v>1</v>
      </c>
      <c r="Y75" t="s">
        <v>165</v>
      </c>
      <c r="Z75" t="s">
        <v>45</v>
      </c>
      <c r="AF75" t="s">
        <v>43</v>
      </c>
      <c r="AK75" s="4" t="s">
        <v>166</v>
      </c>
      <c r="AL75" t="s">
        <v>57</v>
      </c>
      <c r="AM75" t="s">
        <v>57</v>
      </c>
      <c r="AN75">
        <f t="shared" si="6"/>
        <v>1</v>
      </c>
      <c r="AO75">
        <f t="shared" si="7"/>
        <v>0</v>
      </c>
      <c r="AP75">
        <f t="shared" si="8"/>
        <v>0</v>
      </c>
      <c r="AQ75">
        <f t="shared" si="9"/>
        <v>0</v>
      </c>
      <c r="AR75">
        <f t="shared" si="10"/>
        <v>0</v>
      </c>
      <c r="AS75">
        <f t="shared" si="11"/>
        <v>0</v>
      </c>
    </row>
    <row r="76" spans="1:45" x14ac:dyDescent="0.3">
      <c r="A76" s="1">
        <v>1.5652E+18</v>
      </c>
      <c r="B76" s="1">
        <v>1.5652E+18</v>
      </c>
      <c r="C76" t="s">
        <v>173</v>
      </c>
      <c r="D76" s="2">
        <v>44805</v>
      </c>
      <c r="E76" s="3">
        <v>0.52300925925925923</v>
      </c>
      <c r="F76">
        <v>800</v>
      </c>
      <c r="G76">
        <v>205701261</v>
      </c>
      <c r="H76" t="s">
        <v>174</v>
      </c>
      <c r="I76" t="s">
        <v>175</v>
      </c>
      <c r="K76" t="s">
        <v>176</v>
      </c>
      <c r="L76" t="s">
        <v>42</v>
      </c>
      <c r="M76" t="s">
        <v>43</v>
      </c>
      <c r="N76" t="s">
        <v>43</v>
      </c>
      <c r="O76" t="s">
        <v>43</v>
      </c>
      <c r="P76">
        <v>0</v>
      </c>
      <c r="Q76">
        <v>0</v>
      </c>
      <c r="R76">
        <v>0</v>
      </c>
      <c r="S76" t="s">
        <v>43</v>
      </c>
      <c r="T76" t="s">
        <v>43</v>
      </c>
      <c r="U76" t="s">
        <v>177</v>
      </c>
      <c r="V76" t="b">
        <v>0</v>
      </c>
      <c r="X76">
        <v>0</v>
      </c>
      <c r="Z76" t="s">
        <v>45</v>
      </c>
      <c r="AF76" t="s">
        <v>43</v>
      </c>
      <c r="AK76" s="4" t="s">
        <v>178</v>
      </c>
      <c r="AL76" t="s">
        <v>57</v>
      </c>
      <c r="AM76" t="s">
        <v>57</v>
      </c>
      <c r="AN76">
        <f t="shared" si="6"/>
        <v>1</v>
      </c>
      <c r="AO76">
        <f t="shared" si="7"/>
        <v>0</v>
      </c>
      <c r="AP76">
        <f t="shared" si="8"/>
        <v>0</v>
      </c>
      <c r="AQ76">
        <f t="shared" si="9"/>
        <v>0</v>
      </c>
      <c r="AR76">
        <f t="shared" si="10"/>
        <v>0</v>
      </c>
      <c r="AS76">
        <f t="shared" si="11"/>
        <v>0</v>
      </c>
    </row>
    <row r="77" spans="1:45" x14ac:dyDescent="0.3">
      <c r="A77" s="1">
        <v>1.5652E+18</v>
      </c>
      <c r="B77" s="1">
        <v>1.5652E+18</v>
      </c>
      <c r="C77" t="s">
        <v>179</v>
      </c>
      <c r="D77" s="2">
        <v>44805</v>
      </c>
      <c r="E77" s="3">
        <v>0.52261574074074069</v>
      </c>
      <c r="F77">
        <v>800</v>
      </c>
      <c r="G77">
        <v>1477343161</v>
      </c>
      <c r="H77" t="s">
        <v>180</v>
      </c>
      <c r="I77" t="s">
        <v>181</v>
      </c>
      <c r="K77" t="s">
        <v>182</v>
      </c>
      <c r="L77" t="s">
        <v>62</v>
      </c>
      <c r="M77" t="s">
        <v>43</v>
      </c>
      <c r="N77" t="s">
        <v>43</v>
      </c>
      <c r="O77" t="s">
        <v>43</v>
      </c>
      <c r="P77">
        <v>0</v>
      </c>
      <c r="Q77">
        <v>0</v>
      </c>
      <c r="R77">
        <v>0</v>
      </c>
      <c r="S77" t="s">
        <v>43</v>
      </c>
      <c r="T77" t="s">
        <v>43</v>
      </c>
      <c r="U77" t="s">
        <v>183</v>
      </c>
      <c r="V77" t="b">
        <v>0</v>
      </c>
      <c r="X77">
        <v>0</v>
      </c>
      <c r="Z77" t="s">
        <v>45</v>
      </c>
      <c r="AF77" t="s">
        <v>43</v>
      </c>
      <c r="AK77" s="4" t="s">
        <v>184</v>
      </c>
      <c r="AL77" t="s">
        <v>57</v>
      </c>
      <c r="AM77" t="s">
        <v>57</v>
      </c>
      <c r="AN77">
        <f t="shared" si="6"/>
        <v>1</v>
      </c>
      <c r="AO77">
        <f t="shared" si="7"/>
        <v>0</v>
      </c>
      <c r="AP77">
        <f t="shared" si="8"/>
        <v>0</v>
      </c>
      <c r="AQ77">
        <f t="shared" si="9"/>
        <v>0</v>
      </c>
      <c r="AR77">
        <f t="shared" si="10"/>
        <v>0</v>
      </c>
      <c r="AS77">
        <f t="shared" si="11"/>
        <v>0</v>
      </c>
    </row>
    <row r="78" spans="1:45" x14ac:dyDescent="0.3">
      <c r="A78" s="1">
        <v>1.5652E+18</v>
      </c>
      <c r="B78" s="1">
        <v>1.56495E+18</v>
      </c>
      <c r="C78" t="s">
        <v>185</v>
      </c>
      <c r="D78" s="2">
        <v>44805</v>
      </c>
      <c r="E78" s="3">
        <v>0.52236111111111116</v>
      </c>
      <c r="F78">
        <v>800</v>
      </c>
      <c r="G78" s="1">
        <v>1.55E+18</v>
      </c>
      <c r="H78" t="s">
        <v>186</v>
      </c>
      <c r="I78" t="s">
        <v>187</v>
      </c>
      <c r="K78" t="s">
        <v>188</v>
      </c>
      <c r="L78" t="s">
        <v>62</v>
      </c>
      <c r="M78" t="s">
        <v>43</v>
      </c>
      <c r="N78" t="s">
        <v>43</v>
      </c>
      <c r="O78" t="s">
        <v>43</v>
      </c>
      <c r="P78">
        <v>0</v>
      </c>
      <c r="Q78">
        <v>0</v>
      </c>
      <c r="R78">
        <v>0</v>
      </c>
      <c r="S78" t="s">
        <v>43</v>
      </c>
      <c r="T78" t="s">
        <v>43</v>
      </c>
      <c r="U78" t="s">
        <v>189</v>
      </c>
      <c r="V78" t="b">
        <v>0</v>
      </c>
      <c r="X78">
        <v>0</v>
      </c>
      <c r="Z78" t="s">
        <v>45</v>
      </c>
      <c r="AF78" t="s">
        <v>130</v>
      </c>
      <c r="AK78" s="4" t="s">
        <v>190</v>
      </c>
      <c r="AL78" t="s">
        <v>57</v>
      </c>
      <c r="AM78" t="s">
        <v>57</v>
      </c>
      <c r="AN78">
        <f t="shared" si="6"/>
        <v>1</v>
      </c>
      <c r="AO78">
        <f t="shared" si="7"/>
        <v>0</v>
      </c>
      <c r="AP78">
        <f t="shared" si="8"/>
        <v>0</v>
      </c>
      <c r="AQ78">
        <f t="shared" si="9"/>
        <v>0</v>
      </c>
      <c r="AR78">
        <f t="shared" si="10"/>
        <v>0</v>
      </c>
      <c r="AS78">
        <f t="shared" si="11"/>
        <v>0</v>
      </c>
    </row>
    <row r="79" spans="1:45" x14ac:dyDescent="0.3">
      <c r="A79" s="1">
        <v>1.5652E+18</v>
      </c>
      <c r="B79" s="1">
        <v>1.56518E+18</v>
      </c>
      <c r="C79" t="s">
        <v>211</v>
      </c>
      <c r="D79" s="2">
        <v>44805</v>
      </c>
      <c r="E79" s="3">
        <v>0.52065972222222223</v>
      </c>
      <c r="F79">
        <v>800</v>
      </c>
      <c r="G79" s="1">
        <v>1.52E+18</v>
      </c>
      <c r="H79" t="s">
        <v>212</v>
      </c>
      <c r="I79" t="s">
        <v>213</v>
      </c>
      <c r="K79" t="s">
        <v>214</v>
      </c>
      <c r="L79" t="s">
        <v>62</v>
      </c>
      <c r="M79" t="s">
        <v>43</v>
      </c>
      <c r="N79" t="s">
        <v>43</v>
      </c>
      <c r="O79" t="s">
        <v>43</v>
      </c>
      <c r="P79">
        <v>0</v>
      </c>
      <c r="Q79">
        <v>0</v>
      </c>
      <c r="R79">
        <v>0</v>
      </c>
      <c r="S79" t="s">
        <v>215</v>
      </c>
      <c r="T79" t="s">
        <v>43</v>
      </c>
      <c r="U79" t="s">
        <v>216</v>
      </c>
      <c r="V79" t="b">
        <v>0</v>
      </c>
      <c r="X79">
        <v>0</v>
      </c>
      <c r="Z79" t="s">
        <v>45</v>
      </c>
      <c r="AF79" t="s">
        <v>55</v>
      </c>
      <c r="AK79" s="4" t="s">
        <v>217</v>
      </c>
      <c r="AL79" t="s">
        <v>57</v>
      </c>
      <c r="AM79" t="s">
        <v>57</v>
      </c>
      <c r="AN79">
        <f t="shared" si="6"/>
        <v>1</v>
      </c>
      <c r="AO79">
        <f t="shared" si="7"/>
        <v>0</v>
      </c>
      <c r="AP79">
        <f t="shared" si="8"/>
        <v>0</v>
      </c>
      <c r="AQ79">
        <f t="shared" si="9"/>
        <v>0</v>
      </c>
      <c r="AR79">
        <f t="shared" si="10"/>
        <v>0</v>
      </c>
      <c r="AS79">
        <f t="shared" si="11"/>
        <v>0</v>
      </c>
    </row>
    <row r="80" spans="1:45" ht="28.8" x14ac:dyDescent="0.3">
      <c r="A80" s="1">
        <v>1.56519E+18</v>
      </c>
      <c r="B80" s="1">
        <v>1.56519E+18</v>
      </c>
      <c r="C80" t="s">
        <v>227</v>
      </c>
      <c r="D80" s="2">
        <v>44805</v>
      </c>
      <c r="E80" s="3">
        <v>0.51839120370370373</v>
      </c>
      <c r="F80">
        <v>800</v>
      </c>
      <c r="G80" s="1">
        <v>1.48E+18</v>
      </c>
      <c r="H80" t="s">
        <v>228</v>
      </c>
      <c r="I80" t="s">
        <v>229</v>
      </c>
      <c r="K80" t="s">
        <v>230</v>
      </c>
      <c r="L80" t="s">
        <v>62</v>
      </c>
      <c r="M80" t="s">
        <v>231</v>
      </c>
      <c r="N80" t="s">
        <v>43</v>
      </c>
      <c r="O80" t="s">
        <v>43</v>
      </c>
      <c r="P80">
        <v>0</v>
      </c>
      <c r="Q80">
        <v>0</v>
      </c>
      <c r="R80">
        <v>0</v>
      </c>
      <c r="S80" t="s">
        <v>43</v>
      </c>
      <c r="T80" t="s">
        <v>43</v>
      </c>
      <c r="U80" t="s">
        <v>232</v>
      </c>
      <c r="V80" t="b">
        <v>0</v>
      </c>
      <c r="X80">
        <v>0</v>
      </c>
      <c r="Z80" t="s">
        <v>45</v>
      </c>
      <c r="AF80" t="s">
        <v>43</v>
      </c>
      <c r="AK80" s="4" t="s">
        <v>233</v>
      </c>
      <c r="AL80" t="s">
        <v>57</v>
      </c>
      <c r="AM80" t="s">
        <v>57</v>
      </c>
      <c r="AN80">
        <f t="shared" si="6"/>
        <v>1</v>
      </c>
      <c r="AO80">
        <f t="shared" si="7"/>
        <v>0</v>
      </c>
      <c r="AP80">
        <f t="shared" si="8"/>
        <v>0</v>
      </c>
      <c r="AQ80">
        <f t="shared" si="9"/>
        <v>0</v>
      </c>
      <c r="AR80">
        <f t="shared" si="10"/>
        <v>0</v>
      </c>
      <c r="AS80">
        <f t="shared" si="11"/>
        <v>0</v>
      </c>
    </row>
    <row r="81" spans="1:45" x14ac:dyDescent="0.3">
      <c r="A81" s="1">
        <v>1.56519E+18</v>
      </c>
      <c r="B81" s="1">
        <v>1.56519E+18</v>
      </c>
      <c r="C81" t="s">
        <v>246</v>
      </c>
      <c r="D81" s="2">
        <v>44805</v>
      </c>
      <c r="E81" s="3">
        <v>0.51719907407407406</v>
      </c>
      <c r="F81">
        <v>800</v>
      </c>
      <c r="G81" s="1">
        <v>8.13E+17</v>
      </c>
      <c r="H81" t="s">
        <v>247</v>
      </c>
      <c r="I81" t="s">
        <v>248</v>
      </c>
      <c r="K81" t="s">
        <v>249</v>
      </c>
      <c r="L81" t="s">
        <v>42</v>
      </c>
      <c r="M81" t="s">
        <v>43</v>
      </c>
      <c r="N81" t="s">
        <v>43</v>
      </c>
      <c r="O81" t="s">
        <v>43</v>
      </c>
      <c r="P81">
        <v>1</v>
      </c>
      <c r="Q81">
        <v>0</v>
      </c>
      <c r="R81">
        <v>0</v>
      </c>
      <c r="S81" t="s">
        <v>43</v>
      </c>
      <c r="T81" t="s">
        <v>43</v>
      </c>
      <c r="U81" t="s">
        <v>250</v>
      </c>
      <c r="V81" t="b">
        <v>0</v>
      </c>
      <c r="X81">
        <v>0</v>
      </c>
      <c r="Z81" t="s">
        <v>45</v>
      </c>
      <c r="AF81" t="s">
        <v>43</v>
      </c>
      <c r="AK81" s="4" t="s">
        <v>249</v>
      </c>
      <c r="AL81" t="s">
        <v>57</v>
      </c>
      <c r="AM81" t="s">
        <v>57</v>
      </c>
      <c r="AN81">
        <f t="shared" si="6"/>
        <v>1</v>
      </c>
      <c r="AO81">
        <f t="shared" si="7"/>
        <v>0</v>
      </c>
      <c r="AP81">
        <f t="shared" si="8"/>
        <v>0</v>
      </c>
      <c r="AQ81">
        <f t="shared" si="9"/>
        <v>0</v>
      </c>
      <c r="AR81">
        <f t="shared" si="10"/>
        <v>0</v>
      </c>
      <c r="AS81">
        <f t="shared" si="11"/>
        <v>0</v>
      </c>
    </row>
    <row r="82" spans="1:45" ht="28.8" x14ac:dyDescent="0.3">
      <c r="A82" s="1">
        <v>1.56519E+18</v>
      </c>
      <c r="B82" s="1">
        <v>1.56519E+18</v>
      </c>
      <c r="C82" t="s">
        <v>257</v>
      </c>
      <c r="D82" s="2">
        <v>44805</v>
      </c>
      <c r="E82" s="3">
        <v>0.51685185185185178</v>
      </c>
      <c r="F82">
        <v>800</v>
      </c>
      <c r="G82" s="1">
        <v>1.17E+18</v>
      </c>
      <c r="H82" t="s">
        <v>258</v>
      </c>
      <c r="I82" t="s">
        <v>259</v>
      </c>
      <c r="K82" t="s">
        <v>260</v>
      </c>
      <c r="L82" t="s">
        <v>62</v>
      </c>
      <c r="M82" t="s">
        <v>43</v>
      </c>
      <c r="N82" t="s">
        <v>43</v>
      </c>
      <c r="O82" t="s">
        <v>261</v>
      </c>
      <c r="P82">
        <v>0</v>
      </c>
      <c r="Q82">
        <v>0</v>
      </c>
      <c r="R82">
        <v>0</v>
      </c>
      <c r="S82" t="s">
        <v>43</v>
      </c>
      <c r="T82" t="s">
        <v>43</v>
      </c>
      <c r="U82" t="s">
        <v>262</v>
      </c>
      <c r="V82" t="b">
        <v>0</v>
      </c>
      <c r="X82">
        <v>1</v>
      </c>
      <c r="Y82" t="s">
        <v>263</v>
      </c>
      <c r="Z82" t="s">
        <v>45</v>
      </c>
      <c r="AF82" t="s">
        <v>43</v>
      </c>
      <c r="AK82" s="4" t="s">
        <v>264</v>
      </c>
      <c r="AL82" t="s">
        <v>57</v>
      </c>
      <c r="AM82" t="s">
        <v>57</v>
      </c>
      <c r="AN82">
        <f t="shared" si="6"/>
        <v>1</v>
      </c>
      <c r="AO82">
        <f t="shared" si="7"/>
        <v>0</v>
      </c>
      <c r="AP82">
        <f t="shared" si="8"/>
        <v>0</v>
      </c>
      <c r="AQ82">
        <f t="shared" si="9"/>
        <v>0</v>
      </c>
      <c r="AR82">
        <f t="shared" si="10"/>
        <v>0</v>
      </c>
      <c r="AS82">
        <f t="shared" si="11"/>
        <v>0</v>
      </c>
    </row>
    <row r="83" spans="1:45" x14ac:dyDescent="0.3">
      <c r="A83" s="1">
        <v>1.56519E+18</v>
      </c>
      <c r="B83" s="1">
        <v>1.56505E+18</v>
      </c>
      <c r="C83" t="s">
        <v>265</v>
      </c>
      <c r="D83" s="2">
        <v>44805</v>
      </c>
      <c r="E83" s="3">
        <v>0.51537037037037037</v>
      </c>
      <c r="F83">
        <v>800</v>
      </c>
      <c r="G83">
        <v>64960943</v>
      </c>
      <c r="H83" t="s">
        <v>266</v>
      </c>
      <c r="I83" t="s">
        <v>267</v>
      </c>
      <c r="K83" t="s">
        <v>268</v>
      </c>
      <c r="L83" t="s">
        <v>62</v>
      </c>
      <c r="M83" t="s">
        <v>43</v>
      </c>
      <c r="N83" t="s">
        <v>43</v>
      </c>
      <c r="O83" t="s">
        <v>43</v>
      </c>
      <c r="P83">
        <v>0</v>
      </c>
      <c r="Q83">
        <v>0</v>
      </c>
      <c r="R83">
        <v>0</v>
      </c>
      <c r="S83" t="s">
        <v>43</v>
      </c>
      <c r="T83" t="s">
        <v>43</v>
      </c>
      <c r="U83" t="s">
        <v>269</v>
      </c>
      <c r="V83" t="b">
        <v>0</v>
      </c>
      <c r="X83">
        <v>0</v>
      </c>
      <c r="Z83" t="s">
        <v>45</v>
      </c>
      <c r="AF83" t="s">
        <v>270</v>
      </c>
      <c r="AK83" s="4" t="s">
        <v>271</v>
      </c>
      <c r="AL83" t="s">
        <v>57</v>
      </c>
      <c r="AM83" t="s">
        <v>57</v>
      </c>
      <c r="AN83">
        <f t="shared" si="6"/>
        <v>1</v>
      </c>
      <c r="AO83">
        <f t="shared" si="7"/>
        <v>0</v>
      </c>
      <c r="AP83">
        <f t="shared" si="8"/>
        <v>0</v>
      </c>
      <c r="AQ83">
        <f t="shared" si="9"/>
        <v>0</v>
      </c>
      <c r="AR83">
        <f t="shared" si="10"/>
        <v>0</v>
      </c>
      <c r="AS83">
        <f t="shared" si="11"/>
        <v>0</v>
      </c>
    </row>
    <row r="84" spans="1:45" x14ac:dyDescent="0.3">
      <c r="A84" s="1">
        <v>1.56519E+18</v>
      </c>
      <c r="B84" s="1">
        <v>1.56519E+18</v>
      </c>
      <c r="C84" t="s">
        <v>284</v>
      </c>
      <c r="D84" s="2">
        <v>44805</v>
      </c>
      <c r="E84" s="3">
        <v>0.51277777777777778</v>
      </c>
      <c r="F84">
        <v>800</v>
      </c>
      <c r="G84" s="1">
        <v>1.56E+18</v>
      </c>
      <c r="H84" t="s">
        <v>285</v>
      </c>
      <c r="I84" t="s">
        <v>286</v>
      </c>
      <c r="K84" t="s">
        <v>287</v>
      </c>
      <c r="L84" t="s">
        <v>62</v>
      </c>
      <c r="M84" t="s">
        <v>43</v>
      </c>
      <c r="N84" t="s">
        <v>43</v>
      </c>
      <c r="O84" t="s">
        <v>43</v>
      </c>
      <c r="P84">
        <v>0</v>
      </c>
      <c r="Q84">
        <v>0</v>
      </c>
      <c r="R84">
        <v>0</v>
      </c>
      <c r="S84" t="s">
        <v>43</v>
      </c>
      <c r="T84" t="s">
        <v>43</v>
      </c>
      <c r="U84" t="s">
        <v>288</v>
      </c>
      <c r="V84" t="b">
        <v>0</v>
      </c>
      <c r="X84">
        <v>0</v>
      </c>
      <c r="Z84" t="s">
        <v>45</v>
      </c>
      <c r="AF84" t="s">
        <v>130</v>
      </c>
      <c r="AK84" s="4" t="s">
        <v>289</v>
      </c>
      <c r="AL84" t="s">
        <v>57</v>
      </c>
      <c r="AM84" t="s">
        <v>57</v>
      </c>
      <c r="AN84">
        <f t="shared" si="6"/>
        <v>1</v>
      </c>
      <c r="AO84">
        <f t="shared" si="7"/>
        <v>0</v>
      </c>
      <c r="AP84">
        <f t="shared" si="8"/>
        <v>0</v>
      </c>
      <c r="AQ84">
        <f t="shared" si="9"/>
        <v>0</v>
      </c>
      <c r="AR84">
        <f t="shared" si="10"/>
        <v>0</v>
      </c>
      <c r="AS84">
        <f t="shared" si="11"/>
        <v>0</v>
      </c>
    </row>
    <row r="85" spans="1:45" x14ac:dyDescent="0.3">
      <c r="A85" s="1">
        <v>1.56519E+18</v>
      </c>
      <c r="B85" s="1">
        <v>1.56519E+18</v>
      </c>
      <c r="C85" t="s">
        <v>290</v>
      </c>
      <c r="D85" s="2">
        <v>44805</v>
      </c>
      <c r="E85" s="3">
        <v>0.5125925925925926</v>
      </c>
      <c r="F85">
        <v>800</v>
      </c>
      <c r="G85" s="1">
        <v>1.36E+18</v>
      </c>
      <c r="H85" t="s">
        <v>291</v>
      </c>
      <c r="I85" t="s">
        <v>292</v>
      </c>
      <c r="K85" t="s">
        <v>293</v>
      </c>
      <c r="L85" t="s">
        <v>62</v>
      </c>
      <c r="M85" t="s">
        <v>43</v>
      </c>
      <c r="N85" t="s">
        <v>43</v>
      </c>
      <c r="O85" t="s">
        <v>294</v>
      </c>
      <c r="P85">
        <v>2</v>
      </c>
      <c r="Q85">
        <v>0</v>
      </c>
      <c r="R85">
        <v>30</v>
      </c>
      <c r="S85" t="s">
        <v>43</v>
      </c>
      <c r="T85" t="s">
        <v>43</v>
      </c>
      <c r="U85" t="s">
        <v>295</v>
      </c>
      <c r="V85" t="b">
        <v>0</v>
      </c>
      <c r="X85">
        <v>1</v>
      </c>
      <c r="Y85" t="s">
        <v>296</v>
      </c>
      <c r="Z85" t="s">
        <v>45</v>
      </c>
      <c r="AF85" t="s">
        <v>43</v>
      </c>
      <c r="AK85" s="4" t="s">
        <v>297</v>
      </c>
      <c r="AL85" t="s">
        <v>57</v>
      </c>
      <c r="AM85" t="s">
        <v>57</v>
      </c>
      <c r="AN85">
        <f t="shared" si="6"/>
        <v>1</v>
      </c>
      <c r="AO85">
        <f t="shared" si="7"/>
        <v>0</v>
      </c>
      <c r="AP85">
        <f t="shared" si="8"/>
        <v>0</v>
      </c>
      <c r="AQ85">
        <f t="shared" si="9"/>
        <v>0</v>
      </c>
      <c r="AR85">
        <f t="shared" si="10"/>
        <v>0</v>
      </c>
      <c r="AS85">
        <f t="shared" si="11"/>
        <v>0</v>
      </c>
    </row>
    <row r="86" spans="1:45" x14ac:dyDescent="0.3">
      <c r="A86" s="1">
        <v>1.56519E+18</v>
      </c>
      <c r="B86" s="1">
        <v>1.5651E+18</v>
      </c>
      <c r="C86" t="s">
        <v>306</v>
      </c>
      <c r="D86" s="2">
        <v>44805</v>
      </c>
      <c r="E86" s="3">
        <v>0.51240740740740742</v>
      </c>
      <c r="F86">
        <v>800</v>
      </c>
      <c r="G86" s="1">
        <v>1.54E+18</v>
      </c>
      <c r="H86" t="s">
        <v>307</v>
      </c>
      <c r="I86" t="s">
        <v>308</v>
      </c>
      <c r="K86" t="s">
        <v>309</v>
      </c>
      <c r="L86" t="s">
        <v>62</v>
      </c>
      <c r="M86" t="s">
        <v>43</v>
      </c>
      <c r="N86" t="s">
        <v>43</v>
      </c>
      <c r="O86" t="s">
        <v>43</v>
      </c>
      <c r="P86">
        <v>0</v>
      </c>
      <c r="Q86">
        <v>0</v>
      </c>
      <c r="R86">
        <v>0</v>
      </c>
      <c r="S86" t="s">
        <v>43</v>
      </c>
      <c r="T86" t="s">
        <v>43</v>
      </c>
      <c r="U86" t="s">
        <v>310</v>
      </c>
      <c r="V86" t="b">
        <v>0</v>
      </c>
      <c r="X86">
        <v>0</v>
      </c>
      <c r="Z86" t="s">
        <v>45</v>
      </c>
      <c r="AF86" t="s">
        <v>311</v>
      </c>
      <c r="AK86" s="4" t="s">
        <v>312</v>
      </c>
      <c r="AL86" t="s">
        <v>57</v>
      </c>
      <c r="AM86" t="s">
        <v>57</v>
      </c>
      <c r="AN86">
        <f t="shared" si="6"/>
        <v>1</v>
      </c>
      <c r="AO86">
        <f t="shared" si="7"/>
        <v>0</v>
      </c>
      <c r="AP86">
        <f t="shared" si="8"/>
        <v>0</v>
      </c>
      <c r="AQ86">
        <f t="shared" si="9"/>
        <v>0</v>
      </c>
      <c r="AR86">
        <f t="shared" si="10"/>
        <v>0</v>
      </c>
      <c r="AS86">
        <f t="shared" si="11"/>
        <v>0</v>
      </c>
    </row>
    <row r="87" spans="1:45" x14ac:dyDescent="0.3">
      <c r="A87" s="1">
        <v>1.56519E+18</v>
      </c>
      <c r="B87" s="1">
        <v>1.56519E+18</v>
      </c>
      <c r="C87" t="s">
        <v>313</v>
      </c>
      <c r="D87" s="2">
        <v>44805</v>
      </c>
      <c r="E87" s="3">
        <v>0.51195601851851846</v>
      </c>
      <c r="F87">
        <v>800</v>
      </c>
      <c r="G87" s="1">
        <v>1.36E+18</v>
      </c>
      <c r="H87" t="s">
        <v>314</v>
      </c>
      <c r="I87" t="s">
        <v>315</v>
      </c>
      <c r="K87" t="s">
        <v>316</v>
      </c>
      <c r="L87" t="s">
        <v>42</v>
      </c>
      <c r="M87" t="s">
        <v>43</v>
      </c>
      <c r="N87" t="s">
        <v>43</v>
      </c>
      <c r="O87" t="s">
        <v>43</v>
      </c>
      <c r="P87">
        <v>0</v>
      </c>
      <c r="Q87">
        <v>0</v>
      </c>
      <c r="R87">
        <v>0</v>
      </c>
      <c r="S87" t="s">
        <v>317</v>
      </c>
      <c r="T87" t="s">
        <v>43</v>
      </c>
      <c r="U87" t="s">
        <v>318</v>
      </c>
      <c r="V87" t="b">
        <v>0</v>
      </c>
      <c r="X87">
        <v>1</v>
      </c>
      <c r="Y87" t="s">
        <v>319</v>
      </c>
      <c r="Z87" t="s">
        <v>45</v>
      </c>
      <c r="AF87" t="s">
        <v>43</v>
      </c>
      <c r="AK87" s="4" t="s">
        <v>320</v>
      </c>
      <c r="AL87" t="s">
        <v>57</v>
      </c>
      <c r="AM87" t="s">
        <v>57</v>
      </c>
      <c r="AN87">
        <f t="shared" si="6"/>
        <v>1</v>
      </c>
      <c r="AO87">
        <f t="shared" si="7"/>
        <v>0</v>
      </c>
      <c r="AP87">
        <f t="shared" si="8"/>
        <v>0</v>
      </c>
      <c r="AQ87">
        <f t="shared" si="9"/>
        <v>0</v>
      </c>
      <c r="AR87">
        <f t="shared" si="10"/>
        <v>0</v>
      </c>
      <c r="AS87">
        <f t="shared" si="11"/>
        <v>0</v>
      </c>
    </row>
    <row r="88" spans="1:45" x14ac:dyDescent="0.3">
      <c r="A88" s="1">
        <v>1.56519E+18</v>
      </c>
      <c r="B88" s="1">
        <v>1.56519E+18</v>
      </c>
      <c r="C88" t="s">
        <v>335</v>
      </c>
      <c r="D88" s="2">
        <v>44805</v>
      </c>
      <c r="E88" s="3">
        <v>0.50988425925925929</v>
      </c>
      <c r="F88">
        <v>800</v>
      </c>
      <c r="G88">
        <v>258369927</v>
      </c>
      <c r="H88" t="s">
        <v>336</v>
      </c>
      <c r="I88" t="s">
        <v>337</v>
      </c>
      <c r="K88" t="s">
        <v>338</v>
      </c>
      <c r="L88" t="s">
        <v>42</v>
      </c>
      <c r="M88" t="s">
        <v>43</v>
      </c>
      <c r="N88" t="s">
        <v>43</v>
      </c>
      <c r="O88" t="s">
        <v>43</v>
      </c>
      <c r="P88">
        <v>0</v>
      </c>
      <c r="Q88">
        <v>0</v>
      </c>
      <c r="R88">
        <v>0</v>
      </c>
      <c r="S88" t="s">
        <v>243</v>
      </c>
      <c r="T88" t="s">
        <v>43</v>
      </c>
      <c r="U88" t="s">
        <v>339</v>
      </c>
      <c r="V88" t="b">
        <v>0</v>
      </c>
      <c r="X88">
        <v>0</v>
      </c>
      <c r="Z88" t="s">
        <v>45</v>
      </c>
      <c r="AF88" t="s">
        <v>43</v>
      </c>
      <c r="AK88" s="4" t="s">
        <v>340</v>
      </c>
      <c r="AL88" t="s">
        <v>57</v>
      </c>
      <c r="AM88" t="s">
        <v>57</v>
      </c>
      <c r="AN88">
        <f t="shared" si="6"/>
        <v>1</v>
      </c>
      <c r="AO88">
        <f t="shared" si="7"/>
        <v>0</v>
      </c>
      <c r="AP88">
        <f t="shared" si="8"/>
        <v>0</v>
      </c>
      <c r="AQ88">
        <f t="shared" si="9"/>
        <v>0</v>
      </c>
      <c r="AR88">
        <f t="shared" si="10"/>
        <v>0</v>
      </c>
      <c r="AS88">
        <f t="shared" si="11"/>
        <v>0</v>
      </c>
    </row>
    <row r="89" spans="1:45" x14ac:dyDescent="0.3">
      <c r="A89" s="1">
        <v>1.56519E+18</v>
      </c>
      <c r="B89" s="1">
        <v>1.56519E+18</v>
      </c>
      <c r="C89" t="s">
        <v>358</v>
      </c>
      <c r="D89" s="2">
        <v>44805</v>
      </c>
      <c r="E89" s="3">
        <v>0.50798611111111114</v>
      </c>
      <c r="F89">
        <v>800</v>
      </c>
      <c r="G89">
        <v>995193108</v>
      </c>
      <c r="H89" t="s">
        <v>359</v>
      </c>
      <c r="I89" t="s">
        <v>360</v>
      </c>
      <c r="K89" t="s">
        <v>361</v>
      </c>
      <c r="L89" t="s">
        <v>62</v>
      </c>
      <c r="M89" t="s">
        <v>43</v>
      </c>
      <c r="N89" t="s">
        <v>362</v>
      </c>
      <c r="O89" t="s">
        <v>43</v>
      </c>
      <c r="P89">
        <v>0</v>
      </c>
      <c r="Q89">
        <v>0</v>
      </c>
      <c r="R89">
        <v>0</v>
      </c>
      <c r="S89" t="s">
        <v>43</v>
      </c>
      <c r="T89" t="s">
        <v>43</v>
      </c>
      <c r="U89" t="s">
        <v>363</v>
      </c>
      <c r="V89" t="b">
        <v>0</v>
      </c>
      <c r="X89">
        <v>0</v>
      </c>
      <c r="Z89" t="s">
        <v>45</v>
      </c>
      <c r="AF89" t="s">
        <v>43</v>
      </c>
      <c r="AK89" s="4" t="s">
        <v>364</v>
      </c>
      <c r="AL89" t="s">
        <v>57</v>
      </c>
      <c r="AM89" t="s">
        <v>57</v>
      </c>
      <c r="AN89">
        <f t="shared" si="6"/>
        <v>1</v>
      </c>
      <c r="AO89">
        <f t="shared" si="7"/>
        <v>0</v>
      </c>
      <c r="AP89">
        <f t="shared" si="8"/>
        <v>0</v>
      </c>
      <c r="AQ89">
        <f t="shared" si="9"/>
        <v>0</v>
      </c>
      <c r="AR89">
        <f t="shared" si="10"/>
        <v>0</v>
      </c>
      <c r="AS89">
        <f t="shared" si="11"/>
        <v>0</v>
      </c>
    </row>
    <row r="90" spans="1:45" x14ac:dyDescent="0.3">
      <c r="A90" s="1">
        <v>1.56519E+18</v>
      </c>
      <c r="B90" s="1">
        <v>1.56519E+18</v>
      </c>
      <c r="C90" t="s">
        <v>365</v>
      </c>
      <c r="D90" s="2">
        <v>44805</v>
      </c>
      <c r="E90" s="3">
        <v>0.50784722222222223</v>
      </c>
      <c r="F90">
        <v>800</v>
      </c>
      <c r="G90">
        <v>215043797</v>
      </c>
      <c r="H90" t="s">
        <v>366</v>
      </c>
      <c r="I90" t="s">
        <v>367</v>
      </c>
      <c r="K90" t="s">
        <v>368</v>
      </c>
      <c r="L90" t="s">
        <v>62</v>
      </c>
      <c r="M90" t="s">
        <v>43</v>
      </c>
      <c r="N90" t="s">
        <v>43</v>
      </c>
      <c r="O90" t="s">
        <v>43</v>
      </c>
      <c r="P90">
        <v>0</v>
      </c>
      <c r="Q90">
        <v>0</v>
      </c>
      <c r="R90">
        <v>1</v>
      </c>
      <c r="S90" t="s">
        <v>43</v>
      </c>
      <c r="T90" t="s">
        <v>43</v>
      </c>
      <c r="U90" t="s">
        <v>369</v>
      </c>
      <c r="V90" t="b">
        <v>0</v>
      </c>
      <c r="X90">
        <v>0</v>
      </c>
      <c r="Z90" t="s">
        <v>45</v>
      </c>
      <c r="AF90" t="s">
        <v>130</v>
      </c>
      <c r="AK90" s="4" t="s">
        <v>370</v>
      </c>
      <c r="AL90" t="s">
        <v>57</v>
      </c>
      <c r="AM90" t="s">
        <v>57</v>
      </c>
      <c r="AN90">
        <f t="shared" si="6"/>
        <v>1</v>
      </c>
      <c r="AO90">
        <f t="shared" si="7"/>
        <v>0</v>
      </c>
      <c r="AP90">
        <f t="shared" si="8"/>
        <v>0</v>
      </c>
      <c r="AQ90">
        <f t="shared" si="9"/>
        <v>0</v>
      </c>
      <c r="AR90">
        <f t="shared" si="10"/>
        <v>0</v>
      </c>
      <c r="AS90">
        <f t="shared" si="11"/>
        <v>0</v>
      </c>
    </row>
    <row r="91" spans="1:45" x14ac:dyDescent="0.3">
      <c r="A91" s="1">
        <v>1.56519E+18</v>
      </c>
      <c r="B91" s="1">
        <v>1.56519E+18</v>
      </c>
      <c r="C91" t="s">
        <v>371</v>
      </c>
      <c r="D91" s="2">
        <v>44805</v>
      </c>
      <c r="E91" s="3">
        <v>0.50778935185185181</v>
      </c>
      <c r="F91">
        <v>800</v>
      </c>
      <c r="G91" s="1">
        <v>1.54E+18</v>
      </c>
      <c r="H91" t="s">
        <v>372</v>
      </c>
      <c r="I91" t="s">
        <v>373</v>
      </c>
      <c r="K91" t="s">
        <v>374</v>
      </c>
      <c r="L91" t="s">
        <v>62</v>
      </c>
      <c r="M91" t="s">
        <v>43</v>
      </c>
      <c r="N91" t="s">
        <v>43</v>
      </c>
      <c r="O91" t="s">
        <v>43</v>
      </c>
      <c r="P91">
        <v>0</v>
      </c>
      <c r="Q91">
        <v>0</v>
      </c>
      <c r="R91">
        <v>0</v>
      </c>
      <c r="S91" t="s">
        <v>43</v>
      </c>
      <c r="T91" t="s">
        <v>43</v>
      </c>
      <c r="U91" t="s">
        <v>375</v>
      </c>
      <c r="V91" t="b">
        <v>0</v>
      </c>
      <c r="X91">
        <v>0</v>
      </c>
      <c r="Z91" t="s">
        <v>45</v>
      </c>
      <c r="AF91" t="s">
        <v>130</v>
      </c>
      <c r="AK91" s="4" t="s">
        <v>376</v>
      </c>
      <c r="AL91" t="s">
        <v>57</v>
      </c>
      <c r="AM91" t="s">
        <v>57</v>
      </c>
      <c r="AN91">
        <f t="shared" si="6"/>
        <v>1</v>
      </c>
      <c r="AO91">
        <f t="shared" si="7"/>
        <v>0</v>
      </c>
      <c r="AP91">
        <f t="shared" si="8"/>
        <v>0</v>
      </c>
      <c r="AQ91">
        <f t="shared" si="9"/>
        <v>0</v>
      </c>
      <c r="AR91">
        <f t="shared" si="10"/>
        <v>0</v>
      </c>
      <c r="AS91">
        <f t="shared" si="11"/>
        <v>0</v>
      </c>
    </row>
    <row r="92" spans="1:45" x14ac:dyDescent="0.3">
      <c r="A92" s="1">
        <v>1.56519E+18</v>
      </c>
      <c r="B92" s="1">
        <v>1.56519E+18</v>
      </c>
      <c r="C92" t="s">
        <v>384</v>
      </c>
      <c r="D92" s="2">
        <v>44805</v>
      </c>
      <c r="E92" s="3">
        <v>0.50746527777777783</v>
      </c>
      <c r="F92">
        <v>800</v>
      </c>
      <c r="G92" s="1">
        <v>1.56E+18</v>
      </c>
      <c r="H92" t="s">
        <v>385</v>
      </c>
      <c r="I92" t="s">
        <v>386</v>
      </c>
      <c r="K92" t="s">
        <v>387</v>
      </c>
      <c r="L92" t="s">
        <v>62</v>
      </c>
      <c r="M92" t="s">
        <v>43</v>
      </c>
      <c r="N92" t="s">
        <v>43</v>
      </c>
      <c r="O92" t="s">
        <v>43</v>
      </c>
      <c r="P92">
        <v>0</v>
      </c>
      <c r="Q92">
        <v>0</v>
      </c>
      <c r="R92">
        <v>1</v>
      </c>
      <c r="S92" t="s">
        <v>43</v>
      </c>
      <c r="T92" t="s">
        <v>43</v>
      </c>
      <c r="U92" t="s">
        <v>388</v>
      </c>
      <c r="V92" t="b">
        <v>0</v>
      </c>
      <c r="X92">
        <v>0</v>
      </c>
      <c r="Z92" t="s">
        <v>45</v>
      </c>
      <c r="AF92" t="s">
        <v>130</v>
      </c>
      <c r="AK92" s="4" t="s">
        <v>389</v>
      </c>
      <c r="AL92" t="s">
        <v>57</v>
      </c>
      <c r="AM92" t="s">
        <v>57</v>
      </c>
      <c r="AN92">
        <f t="shared" si="6"/>
        <v>1</v>
      </c>
      <c r="AO92">
        <f t="shared" si="7"/>
        <v>0</v>
      </c>
      <c r="AP92">
        <f t="shared" si="8"/>
        <v>0</v>
      </c>
      <c r="AQ92">
        <f t="shared" si="9"/>
        <v>0</v>
      </c>
      <c r="AR92">
        <f t="shared" si="10"/>
        <v>0</v>
      </c>
      <c r="AS92">
        <f t="shared" si="11"/>
        <v>0</v>
      </c>
    </row>
    <row r="93" spans="1:45" x14ac:dyDescent="0.3">
      <c r="A93" s="1">
        <v>1.56519E+18</v>
      </c>
      <c r="B93" s="1">
        <v>1.56519E+18</v>
      </c>
      <c r="C93" t="s">
        <v>390</v>
      </c>
      <c r="D93" s="2">
        <v>44805</v>
      </c>
      <c r="E93" s="3">
        <v>0.50732638888888892</v>
      </c>
      <c r="F93">
        <v>800</v>
      </c>
      <c r="G93" s="1">
        <v>9.76E+17</v>
      </c>
      <c r="H93" t="s">
        <v>391</v>
      </c>
      <c r="I93" t="s">
        <v>392</v>
      </c>
      <c r="K93" t="s">
        <v>393</v>
      </c>
      <c r="L93" t="s">
        <v>42</v>
      </c>
      <c r="M93" t="s">
        <v>43</v>
      </c>
      <c r="N93" t="s">
        <v>43</v>
      </c>
      <c r="O93" t="s">
        <v>43</v>
      </c>
      <c r="P93">
        <v>0</v>
      </c>
      <c r="Q93">
        <v>0</v>
      </c>
      <c r="R93">
        <v>0</v>
      </c>
      <c r="S93" t="s">
        <v>43</v>
      </c>
      <c r="T93" t="s">
        <v>43</v>
      </c>
      <c r="U93" t="s">
        <v>394</v>
      </c>
      <c r="V93" t="b">
        <v>0</v>
      </c>
      <c r="X93">
        <v>0</v>
      </c>
      <c r="Z93" t="s">
        <v>45</v>
      </c>
      <c r="AF93" t="s">
        <v>43</v>
      </c>
      <c r="AK93" s="4" t="s">
        <v>395</v>
      </c>
      <c r="AL93" t="s">
        <v>57</v>
      </c>
      <c r="AM93" t="s">
        <v>57</v>
      </c>
      <c r="AN93">
        <f t="shared" si="6"/>
        <v>1</v>
      </c>
      <c r="AO93">
        <f t="shared" si="7"/>
        <v>0</v>
      </c>
      <c r="AP93">
        <f t="shared" si="8"/>
        <v>0</v>
      </c>
      <c r="AQ93">
        <f t="shared" si="9"/>
        <v>0</v>
      </c>
      <c r="AR93">
        <f t="shared" si="10"/>
        <v>0</v>
      </c>
      <c r="AS93">
        <f t="shared" si="11"/>
        <v>0</v>
      </c>
    </row>
    <row r="94" spans="1:45" x14ac:dyDescent="0.3">
      <c r="A94" s="1">
        <v>1.56519E+18</v>
      </c>
      <c r="B94" s="1">
        <v>1.56519E+18</v>
      </c>
      <c r="C94" t="s">
        <v>396</v>
      </c>
      <c r="D94" s="2">
        <v>44805</v>
      </c>
      <c r="E94" s="3">
        <v>0.50695601851851857</v>
      </c>
      <c r="F94">
        <v>800</v>
      </c>
      <c r="G94" s="1">
        <v>1.21E+18</v>
      </c>
      <c r="H94" t="s">
        <v>397</v>
      </c>
      <c r="I94" t="s">
        <v>398</v>
      </c>
      <c r="K94" t="s">
        <v>399</v>
      </c>
      <c r="L94" t="s">
        <v>62</v>
      </c>
      <c r="M94" t="s">
        <v>43</v>
      </c>
      <c r="N94" t="s">
        <v>43</v>
      </c>
      <c r="O94" t="s">
        <v>400</v>
      </c>
      <c r="P94">
        <v>0</v>
      </c>
      <c r="Q94">
        <v>0</v>
      </c>
      <c r="R94">
        <v>3</v>
      </c>
      <c r="S94" t="s">
        <v>401</v>
      </c>
      <c r="T94" t="s">
        <v>43</v>
      </c>
      <c r="U94" t="s">
        <v>402</v>
      </c>
      <c r="V94" t="b">
        <v>0</v>
      </c>
      <c r="X94">
        <v>1</v>
      </c>
      <c r="Y94" t="s">
        <v>403</v>
      </c>
      <c r="Z94" t="s">
        <v>45</v>
      </c>
      <c r="AF94" t="s">
        <v>43</v>
      </c>
      <c r="AK94" s="4" t="s">
        <v>404</v>
      </c>
      <c r="AL94" t="s">
        <v>57</v>
      </c>
      <c r="AM94" t="s">
        <v>57</v>
      </c>
      <c r="AN94">
        <f t="shared" si="6"/>
        <v>1</v>
      </c>
      <c r="AO94">
        <f t="shared" si="7"/>
        <v>0</v>
      </c>
      <c r="AP94">
        <f t="shared" si="8"/>
        <v>0</v>
      </c>
      <c r="AQ94">
        <f t="shared" si="9"/>
        <v>0</v>
      </c>
      <c r="AR94">
        <f t="shared" si="10"/>
        <v>0</v>
      </c>
      <c r="AS94">
        <f t="shared" si="11"/>
        <v>0</v>
      </c>
    </row>
    <row r="95" spans="1:45" x14ac:dyDescent="0.3">
      <c r="A95" s="1">
        <v>1.56519E+18</v>
      </c>
      <c r="B95" s="1">
        <v>1.56519E+18</v>
      </c>
      <c r="C95" t="s">
        <v>405</v>
      </c>
      <c r="D95" s="2">
        <v>44805</v>
      </c>
      <c r="E95" s="3">
        <v>0.50686342592592593</v>
      </c>
      <c r="F95">
        <v>800</v>
      </c>
      <c r="G95">
        <v>102337552</v>
      </c>
      <c r="H95" t="s">
        <v>406</v>
      </c>
      <c r="I95" t="s">
        <v>407</v>
      </c>
      <c r="K95" t="s">
        <v>408</v>
      </c>
      <c r="L95" t="s">
        <v>42</v>
      </c>
      <c r="M95" t="s">
        <v>43</v>
      </c>
      <c r="N95" t="s">
        <v>43</v>
      </c>
      <c r="O95" t="s">
        <v>43</v>
      </c>
      <c r="P95">
        <v>0</v>
      </c>
      <c r="Q95">
        <v>0</v>
      </c>
      <c r="R95">
        <v>0</v>
      </c>
      <c r="S95" t="s">
        <v>43</v>
      </c>
      <c r="T95" t="s">
        <v>43</v>
      </c>
      <c r="U95" t="s">
        <v>409</v>
      </c>
      <c r="V95" t="b">
        <v>0</v>
      </c>
      <c r="X95">
        <v>0</v>
      </c>
      <c r="Z95" t="s">
        <v>45</v>
      </c>
      <c r="AF95" t="s">
        <v>43</v>
      </c>
      <c r="AK95" s="4" t="s">
        <v>410</v>
      </c>
      <c r="AL95" t="s">
        <v>57</v>
      </c>
      <c r="AM95" t="s">
        <v>57</v>
      </c>
      <c r="AN95">
        <f t="shared" si="6"/>
        <v>1</v>
      </c>
      <c r="AO95">
        <f t="shared" si="7"/>
        <v>0</v>
      </c>
      <c r="AP95">
        <f t="shared" si="8"/>
        <v>0</v>
      </c>
      <c r="AQ95">
        <f t="shared" si="9"/>
        <v>0</v>
      </c>
      <c r="AR95">
        <f t="shared" si="10"/>
        <v>0</v>
      </c>
      <c r="AS95">
        <f t="shared" si="11"/>
        <v>0</v>
      </c>
    </row>
    <row r="96" spans="1:45" ht="28.8" x14ac:dyDescent="0.3">
      <c r="A96" s="1">
        <v>1.56519E+18</v>
      </c>
      <c r="B96" s="1">
        <v>1.56519E+18</v>
      </c>
      <c r="C96" t="s">
        <v>411</v>
      </c>
      <c r="D96" s="2">
        <v>44805</v>
      </c>
      <c r="E96" s="3">
        <v>0.5067476851851852</v>
      </c>
      <c r="F96">
        <v>800</v>
      </c>
      <c r="G96" s="1">
        <v>1.45E+18</v>
      </c>
      <c r="H96" t="s">
        <v>412</v>
      </c>
      <c r="I96" t="s">
        <v>413</v>
      </c>
      <c r="K96" t="s">
        <v>414</v>
      </c>
      <c r="L96" t="s">
        <v>42</v>
      </c>
      <c r="M96" t="s">
        <v>43</v>
      </c>
      <c r="N96" t="s">
        <v>43</v>
      </c>
      <c r="O96" t="s">
        <v>415</v>
      </c>
      <c r="P96">
        <v>1</v>
      </c>
      <c r="Q96">
        <v>1</v>
      </c>
      <c r="R96">
        <v>4</v>
      </c>
      <c r="S96" t="s">
        <v>416</v>
      </c>
      <c r="T96" t="s">
        <v>43</v>
      </c>
      <c r="U96" t="s">
        <v>417</v>
      </c>
      <c r="V96" t="b">
        <v>0</v>
      </c>
      <c r="X96">
        <v>1</v>
      </c>
      <c r="Y96" t="s">
        <v>418</v>
      </c>
      <c r="Z96" t="s">
        <v>45</v>
      </c>
      <c r="AF96" t="s">
        <v>43</v>
      </c>
      <c r="AK96" s="4" t="s">
        <v>419</v>
      </c>
      <c r="AL96" t="s">
        <v>57</v>
      </c>
      <c r="AM96" t="s">
        <v>57</v>
      </c>
      <c r="AN96">
        <f t="shared" si="6"/>
        <v>1</v>
      </c>
      <c r="AO96">
        <f t="shared" si="7"/>
        <v>0</v>
      </c>
      <c r="AP96">
        <f t="shared" si="8"/>
        <v>0</v>
      </c>
      <c r="AQ96">
        <f t="shared" si="9"/>
        <v>0</v>
      </c>
      <c r="AR96">
        <f t="shared" si="10"/>
        <v>0</v>
      </c>
      <c r="AS96">
        <f t="shared" si="11"/>
        <v>0</v>
      </c>
    </row>
    <row r="97" spans="1:45" x14ac:dyDescent="0.3">
      <c r="A97" s="1">
        <v>1.56519E+18</v>
      </c>
      <c r="B97" s="1">
        <v>1.56519E+18</v>
      </c>
      <c r="C97" t="s">
        <v>427</v>
      </c>
      <c r="D97" s="2">
        <v>44805</v>
      </c>
      <c r="E97" s="3">
        <v>0.50642361111111112</v>
      </c>
      <c r="F97">
        <v>800</v>
      </c>
      <c r="G97">
        <v>155240742</v>
      </c>
      <c r="H97" t="s">
        <v>428</v>
      </c>
      <c r="I97" t="s">
        <v>429</v>
      </c>
      <c r="K97" t="s">
        <v>430</v>
      </c>
      <c r="L97" t="s">
        <v>62</v>
      </c>
      <c r="M97" t="s">
        <v>43</v>
      </c>
      <c r="N97" t="s">
        <v>43</v>
      </c>
      <c r="O97" t="s">
        <v>431</v>
      </c>
      <c r="P97">
        <v>0</v>
      </c>
      <c r="Q97">
        <v>0</v>
      </c>
      <c r="R97">
        <v>0</v>
      </c>
      <c r="S97" t="s">
        <v>43</v>
      </c>
      <c r="T97" t="s">
        <v>43</v>
      </c>
      <c r="U97" t="s">
        <v>432</v>
      </c>
      <c r="V97" t="b">
        <v>0</v>
      </c>
      <c r="X97">
        <v>1</v>
      </c>
      <c r="Y97" t="s">
        <v>433</v>
      </c>
      <c r="Z97" t="s">
        <v>45</v>
      </c>
      <c r="AF97" t="s">
        <v>43</v>
      </c>
      <c r="AK97" s="4" t="s">
        <v>434</v>
      </c>
      <c r="AL97" t="s">
        <v>57</v>
      </c>
      <c r="AM97" t="s">
        <v>57</v>
      </c>
      <c r="AN97">
        <f t="shared" si="6"/>
        <v>1</v>
      </c>
      <c r="AO97">
        <f t="shared" si="7"/>
        <v>0</v>
      </c>
      <c r="AP97">
        <f t="shared" si="8"/>
        <v>0</v>
      </c>
      <c r="AQ97">
        <f t="shared" si="9"/>
        <v>0</v>
      </c>
      <c r="AR97">
        <f t="shared" si="10"/>
        <v>0</v>
      </c>
      <c r="AS97">
        <f t="shared" si="11"/>
        <v>0</v>
      </c>
    </row>
    <row r="98" spans="1:45" x14ac:dyDescent="0.3">
      <c r="A98" s="1">
        <v>1.56519E+18</v>
      </c>
      <c r="B98" s="1">
        <v>1.56519E+18</v>
      </c>
      <c r="C98" t="s">
        <v>435</v>
      </c>
      <c r="D98" s="2">
        <v>44805</v>
      </c>
      <c r="E98" s="3">
        <v>0.5060648148148148</v>
      </c>
      <c r="F98">
        <v>800</v>
      </c>
      <c r="G98" s="1">
        <v>1.24E+18</v>
      </c>
      <c r="H98" t="s">
        <v>436</v>
      </c>
      <c r="I98" t="s">
        <v>437</v>
      </c>
      <c r="K98" t="s">
        <v>438</v>
      </c>
      <c r="L98" t="s">
        <v>62</v>
      </c>
      <c r="M98" t="s">
        <v>43</v>
      </c>
      <c r="N98" t="s">
        <v>43</v>
      </c>
      <c r="O98" t="s">
        <v>43</v>
      </c>
      <c r="P98">
        <v>0</v>
      </c>
      <c r="Q98">
        <v>0</v>
      </c>
      <c r="R98">
        <v>0</v>
      </c>
      <c r="S98" t="s">
        <v>43</v>
      </c>
      <c r="T98" t="s">
        <v>43</v>
      </c>
      <c r="U98" t="s">
        <v>439</v>
      </c>
      <c r="V98" t="b">
        <v>0</v>
      </c>
      <c r="X98">
        <v>0</v>
      </c>
      <c r="Z98" t="s">
        <v>45</v>
      </c>
      <c r="AF98" t="s">
        <v>43</v>
      </c>
      <c r="AK98" s="4" t="s">
        <v>440</v>
      </c>
      <c r="AL98" t="s">
        <v>57</v>
      </c>
      <c r="AM98" t="s">
        <v>57</v>
      </c>
      <c r="AN98">
        <f t="shared" si="6"/>
        <v>1</v>
      </c>
      <c r="AO98">
        <f t="shared" si="7"/>
        <v>0</v>
      </c>
      <c r="AP98">
        <f t="shared" si="8"/>
        <v>0</v>
      </c>
      <c r="AQ98">
        <f t="shared" si="9"/>
        <v>0</v>
      </c>
      <c r="AR98">
        <f t="shared" si="10"/>
        <v>0</v>
      </c>
      <c r="AS98">
        <f t="shared" si="11"/>
        <v>0</v>
      </c>
    </row>
    <row r="99" spans="1:45" x14ac:dyDescent="0.3">
      <c r="A99" s="1">
        <v>1.56519E+18</v>
      </c>
      <c r="B99" s="1">
        <v>1.56519E+18</v>
      </c>
      <c r="C99" t="s">
        <v>441</v>
      </c>
      <c r="D99" s="2">
        <v>44805</v>
      </c>
      <c r="E99" s="3">
        <v>0.50579861111111113</v>
      </c>
      <c r="F99">
        <v>800</v>
      </c>
      <c r="G99" s="1">
        <v>1.55E+18</v>
      </c>
      <c r="H99" t="s">
        <v>442</v>
      </c>
      <c r="I99" t="s">
        <v>443</v>
      </c>
      <c r="K99" t="s">
        <v>444</v>
      </c>
      <c r="L99" t="s">
        <v>62</v>
      </c>
      <c r="M99" t="s">
        <v>43</v>
      </c>
      <c r="N99" t="s">
        <v>43</v>
      </c>
      <c r="O99" t="s">
        <v>445</v>
      </c>
      <c r="P99">
        <v>0</v>
      </c>
      <c r="Q99">
        <v>2</v>
      </c>
      <c r="R99">
        <v>5</v>
      </c>
      <c r="S99" t="s">
        <v>43</v>
      </c>
      <c r="T99" t="s">
        <v>43</v>
      </c>
      <c r="U99" t="s">
        <v>446</v>
      </c>
      <c r="V99" t="b">
        <v>0</v>
      </c>
      <c r="X99">
        <v>1</v>
      </c>
      <c r="Y99" t="s">
        <v>447</v>
      </c>
      <c r="Z99" t="s">
        <v>45</v>
      </c>
      <c r="AF99" t="s">
        <v>43</v>
      </c>
      <c r="AK99" s="4" t="s">
        <v>448</v>
      </c>
      <c r="AL99" t="s">
        <v>57</v>
      </c>
      <c r="AM99" t="s">
        <v>57</v>
      </c>
      <c r="AN99">
        <f t="shared" si="6"/>
        <v>1</v>
      </c>
      <c r="AO99">
        <f t="shared" si="7"/>
        <v>0</v>
      </c>
      <c r="AP99">
        <f t="shared" si="8"/>
        <v>0</v>
      </c>
      <c r="AQ99">
        <f t="shared" si="9"/>
        <v>0</v>
      </c>
      <c r="AR99">
        <f t="shared" si="10"/>
        <v>0</v>
      </c>
      <c r="AS99">
        <f t="shared" si="11"/>
        <v>0</v>
      </c>
    </row>
    <row r="100" spans="1:45" x14ac:dyDescent="0.3">
      <c r="A100" s="1">
        <v>1.56519E+18</v>
      </c>
      <c r="B100" s="1">
        <v>1.56519E+18</v>
      </c>
      <c r="C100" t="s">
        <v>449</v>
      </c>
      <c r="D100" s="2">
        <v>44805</v>
      </c>
      <c r="E100" s="3">
        <v>0.50569444444444445</v>
      </c>
      <c r="F100">
        <v>800</v>
      </c>
      <c r="G100">
        <v>128792870</v>
      </c>
      <c r="H100" t="s">
        <v>450</v>
      </c>
      <c r="I100" t="s">
        <v>451</v>
      </c>
      <c r="K100" t="s">
        <v>452</v>
      </c>
      <c r="L100" t="s">
        <v>42</v>
      </c>
      <c r="M100" t="s">
        <v>43</v>
      </c>
      <c r="N100" t="s">
        <v>43</v>
      </c>
      <c r="O100" t="s">
        <v>453</v>
      </c>
      <c r="P100">
        <v>1</v>
      </c>
      <c r="Q100">
        <v>0</v>
      </c>
      <c r="R100">
        <v>1</v>
      </c>
      <c r="S100" t="s">
        <v>43</v>
      </c>
      <c r="T100" t="s">
        <v>43</v>
      </c>
      <c r="U100" t="s">
        <v>454</v>
      </c>
      <c r="V100" t="b">
        <v>0</v>
      </c>
      <c r="X100">
        <v>1</v>
      </c>
      <c r="Y100" t="s">
        <v>455</v>
      </c>
      <c r="Z100" t="s">
        <v>45</v>
      </c>
      <c r="AF100" t="s">
        <v>43</v>
      </c>
      <c r="AK100" s="4" t="s">
        <v>456</v>
      </c>
      <c r="AL100" t="s">
        <v>57</v>
      </c>
      <c r="AM100" t="s">
        <v>57</v>
      </c>
      <c r="AN100">
        <f t="shared" si="6"/>
        <v>1</v>
      </c>
      <c r="AO100">
        <f t="shared" si="7"/>
        <v>0</v>
      </c>
      <c r="AP100">
        <f t="shared" si="8"/>
        <v>0</v>
      </c>
      <c r="AQ100">
        <f t="shared" si="9"/>
        <v>0</v>
      </c>
      <c r="AR100">
        <f t="shared" si="10"/>
        <v>0</v>
      </c>
      <c r="AS100">
        <f t="shared" si="11"/>
        <v>0</v>
      </c>
    </row>
    <row r="101" spans="1:45" x14ac:dyDescent="0.3">
      <c r="A101" s="1">
        <v>1.56519E+18</v>
      </c>
      <c r="B101" s="1">
        <v>1.56519E+18</v>
      </c>
      <c r="C101" t="s">
        <v>457</v>
      </c>
      <c r="D101" s="2">
        <v>44805</v>
      </c>
      <c r="E101" s="3">
        <v>0.50550925925925927</v>
      </c>
      <c r="F101">
        <v>800</v>
      </c>
      <c r="G101" s="1">
        <v>1.32E+18</v>
      </c>
      <c r="H101" t="s">
        <v>458</v>
      </c>
      <c r="I101" t="s">
        <v>459</v>
      </c>
      <c r="K101" t="s">
        <v>460</v>
      </c>
      <c r="L101" t="s">
        <v>62</v>
      </c>
      <c r="M101" t="s">
        <v>43</v>
      </c>
      <c r="N101" t="s">
        <v>43</v>
      </c>
      <c r="O101" t="s">
        <v>43</v>
      </c>
      <c r="P101">
        <v>0</v>
      </c>
      <c r="Q101">
        <v>0</v>
      </c>
      <c r="R101">
        <v>1</v>
      </c>
      <c r="S101" t="s">
        <v>43</v>
      </c>
      <c r="T101" t="s">
        <v>43</v>
      </c>
      <c r="U101" t="s">
        <v>461</v>
      </c>
      <c r="V101" t="b">
        <v>0</v>
      </c>
      <c r="X101">
        <v>0</v>
      </c>
      <c r="Z101" t="s">
        <v>45</v>
      </c>
      <c r="AF101" t="s">
        <v>130</v>
      </c>
      <c r="AK101" s="4" t="s">
        <v>462</v>
      </c>
      <c r="AL101" t="s">
        <v>57</v>
      </c>
      <c r="AM101" t="s">
        <v>57</v>
      </c>
      <c r="AN101">
        <f t="shared" si="6"/>
        <v>1</v>
      </c>
      <c r="AO101">
        <f t="shared" si="7"/>
        <v>0</v>
      </c>
      <c r="AP101">
        <f t="shared" si="8"/>
        <v>0</v>
      </c>
      <c r="AQ101">
        <f t="shared" si="9"/>
        <v>0</v>
      </c>
      <c r="AR101">
        <f t="shared" si="10"/>
        <v>0</v>
      </c>
      <c r="AS101">
        <f t="shared" si="11"/>
        <v>0</v>
      </c>
    </row>
    <row r="102" spans="1:45" x14ac:dyDescent="0.3">
      <c r="A102" s="1">
        <v>1.56519E+18</v>
      </c>
      <c r="B102" s="1">
        <v>1.56519E+18</v>
      </c>
      <c r="C102" t="s">
        <v>463</v>
      </c>
      <c r="D102" s="2">
        <v>44805</v>
      </c>
      <c r="E102" s="3">
        <v>0.5053819444444444</v>
      </c>
      <c r="F102">
        <v>800</v>
      </c>
      <c r="G102" s="1">
        <v>1.36E+18</v>
      </c>
      <c r="H102" t="s">
        <v>464</v>
      </c>
      <c r="I102" t="s">
        <v>465</v>
      </c>
      <c r="K102" t="s">
        <v>466</v>
      </c>
      <c r="L102" t="s">
        <v>62</v>
      </c>
      <c r="M102" t="s">
        <v>43</v>
      </c>
      <c r="N102" t="s">
        <v>43</v>
      </c>
      <c r="O102" t="s">
        <v>43</v>
      </c>
      <c r="P102">
        <v>0</v>
      </c>
      <c r="Q102">
        <v>0</v>
      </c>
      <c r="R102">
        <v>1</v>
      </c>
      <c r="S102" t="s">
        <v>43</v>
      </c>
      <c r="T102" t="s">
        <v>43</v>
      </c>
      <c r="U102" t="s">
        <v>467</v>
      </c>
      <c r="V102" t="b">
        <v>0</v>
      </c>
      <c r="X102">
        <v>0</v>
      </c>
      <c r="Z102" t="s">
        <v>45</v>
      </c>
      <c r="AF102" t="s">
        <v>130</v>
      </c>
      <c r="AK102" s="4" t="s">
        <v>468</v>
      </c>
      <c r="AL102" t="s">
        <v>57</v>
      </c>
      <c r="AM102" t="s">
        <v>57</v>
      </c>
      <c r="AN102">
        <f t="shared" si="6"/>
        <v>1</v>
      </c>
      <c r="AO102">
        <f t="shared" si="7"/>
        <v>0</v>
      </c>
      <c r="AP102">
        <f t="shared" si="8"/>
        <v>0</v>
      </c>
      <c r="AQ102">
        <f t="shared" si="9"/>
        <v>0</v>
      </c>
      <c r="AR102">
        <f t="shared" si="10"/>
        <v>0</v>
      </c>
      <c r="AS102">
        <f t="shared" si="11"/>
        <v>0</v>
      </c>
    </row>
    <row r="103" spans="1:45" x14ac:dyDescent="0.3">
      <c r="A103" s="1">
        <v>1.56519E+18</v>
      </c>
      <c r="B103" s="1">
        <v>1.56519E+18</v>
      </c>
      <c r="C103" t="s">
        <v>469</v>
      </c>
      <c r="D103" s="2">
        <v>44805</v>
      </c>
      <c r="E103" s="3">
        <v>0.50517361111111114</v>
      </c>
      <c r="F103">
        <v>800</v>
      </c>
      <c r="G103" s="1">
        <v>1.1E+18</v>
      </c>
      <c r="H103" t="s">
        <v>470</v>
      </c>
      <c r="I103" t="s">
        <v>471</v>
      </c>
      <c r="K103" t="s">
        <v>472</v>
      </c>
      <c r="L103" t="s">
        <v>42</v>
      </c>
      <c r="M103" t="s">
        <v>473</v>
      </c>
      <c r="N103" t="s">
        <v>43</v>
      </c>
      <c r="O103" t="s">
        <v>43</v>
      </c>
      <c r="P103">
        <v>0</v>
      </c>
      <c r="Q103">
        <v>1</v>
      </c>
      <c r="R103">
        <v>1</v>
      </c>
      <c r="S103" t="s">
        <v>474</v>
      </c>
      <c r="T103" t="s">
        <v>43</v>
      </c>
      <c r="U103" t="s">
        <v>475</v>
      </c>
      <c r="V103" t="b">
        <v>0</v>
      </c>
      <c r="W103" t="s">
        <v>476</v>
      </c>
      <c r="X103">
        <v>0</v>
      </c>
      <c r="Z103" t="s">
        <v>45</v>
      </c>
      <c r="AF103" t="s">
        <v>43</v>
      </c>
      <c r="AK103" s="4" t="s">
        <v>477</v>
      </c>
      <c r="AL103" t="s">
        <v>57</v>
      </c>
      <c r="AM103" t="s">
        <v>57</v>
      </c>
      <c r="AN103">
        <f t="shared" si="6"/>
        <v>1</v>
      </c>
      <c r="AO103">
        <f t="shared" si="7"/>
        <v>0</v>
      </c>
      <c r="AP103">
        <f t="shared" si="8"/>
        <v>0</v>
      </c>
      <c r="AQ103">
        <f t="shared" si="9"/>
        <v>0</v>
      </c>
      <c r="AR103">
        <f t="shared" si="10"/>
        <v>0</v>
      </c>
      <c r="AS103">
        <f t="shared" si="11"/>
        <v>0</v>
      </c>
    </row>
    <row r="104" spans="1:45" x14ac:dyDescent="0.3">
      <c r="A104" s="1">
        <v>1.56519E+18</v>
      </c>
      <c r="B104" s="1">
        <v>1.56518E+18</v>
      </c>
      <c r="C104" t="s">
        <v>478</v>
      </c>
      <c r="D104" s="2">
        <v>44805</v>
      </c>
      <c r="E104" s="3">
        <v>0.50215277777777778</v>
      </c>
      <c r="F104">
        <v>800</v>
      </c>
      <c r="G104" s="1">
        <v>1.39E+18</v>
      </c>
      <c r="H104" t="s">
        <v>479</v>
      </c>
      <c r="I104" t="s">
        <v>480</v>
      </c>
      <c r="K104" t="s">
        <v>481</v>
      </c>
      <c r="L104" t="s">
        <v>42</v>
      </c>
      <c r="M104" t="s">
        <v>43</v>
      </c>
      <c r="N104" t="s">
        <v>43</v>
      </c>
      <c r="O104" t="s">
        <v>43</v>
      </c>
      <c r="P104">
        <v>0</v>
      </c>
      <c r="Q104">
        <v>0</v>
      </c>
      <c r="R104">
        <v>0</v>
      </c>
      <c r="S104" t="s">
        <v>43</v>
      </c>
      <c r="T104" t="s">
        <v>43</v>
      </c>
      <c r="U104" t="s">
        <v>482</v>
      </c>
      <c r="V104" t="b">
        <v>0</v>
      </c>
      <c r="X104">
        <v>0</v>
      </c>
      <c r="Z104" t="s">
        <v>45</v>
      </c>
      <c r="AF104" t="s">
        <v>483</v>
      </c>
      <c r="AK104" s="4" t="s">
        <v>484</v>
      </c>
      <c r="AL104" t="s">
        <v>57</v>
      </c>
      <c r="AM104" t="s">
        <v>57</v>
      </c>
      <c r="AN104">
        <f t="shared" si="6"/>
        <v>1</v>
      </c>
      <c r="AO104">
        <f t="shared" si="7"/>
        <v>0</v>
      </c>
      <c r="AP104">
        <f t="shared" si="8"/>
        <v>0</v>
      </c>
      <c r="AQ104">
        <f t="shared" si="9"/>
        <v>0</v>
      </c>
      <c r="AR104">
        <f t="shared" si="10"/>
        <v>0</v>
      </c>
      <c r="AS104">
        <f t="shared" si="11"/>
        <v>0</v>
      </c>
    </row>
    <row r="105" spans="1:45" x14ac:dyDescent="0.3">
      <c r="A105" s="1">
        <v>1.56519E+18</v>
      </c>
      <c r="B105" s="1">
        <v>1.56519E+18</v>
      </c>
      <c r="C105" t="s">
        <v>485</v>
      </c>
      <c r="D105" s="2">
        <v>44805</v>
      </c>
      <c r="E105" s="3">
        <v>0.50168981481481478</v>
      </c>
      <c r="F105">
        <v>800</v>
      </c>
      <c r="G105">
        <v>57590374</v>
      </c>
      <c r="H105" t="s">
        <v>486</v>
      </c>
      <c r="I105" t="s">
        <v>487</v>
      </c>
      <c r="K105" t="s">
        <v>488</v>
      </c>
      <c r="L105" t="s">
        <v>42</v>
      </c>
      <c r="M105" t="s">
        <v>43</v>
      </c>
      <c r="N105" t="s">
        <v>43</v>
      </c>
      <c r="O105" t="s">
        <v>43</v>
      </c>
      <c r="P105">
        <v>0</v>
      </c>
      <c r="Q105">
        <v>0</v>
      </c>
      <c r="R105">
        <v>0</v>
      </c>
      <c r="S105" t="s">
        <v>43</v>
      </c>
      <c r="T105" t="s">
        <v>43</v>
      </c>
      <c r="U105" t="s">
        <v>489</v>
      </c>
      <c r="V105" t="b">
        <v>0</v>
      </c>
      <c r="X105">
        <v>0</v>
      </c>
      <c r="Z105" t="s">
        <v>45</v>
      </c>
      <c r="AF105" t="s">
        <v>43</v>
      </c>
      <c r="AK105" s="4" t="s">
        <v>490</v>
      </c>
      <c r="AL105" t="s">
        <v>57</v>
      </c>
      <c r="AM105" t="s">
        <v>57</v>
      </c>
      <c r="AN105">
        <f t="shared" si="6"/>
        <v>1</v>
      </c>
      <c r="AO105">
        <f t="shared" si="7"/>
        <v>0</v>
      </c>
      <c r="AP105">
        <f t="shared" si="8"/>
        <v>0</v>
      </c>
      <c r="AQ105">
        <f t="shared" si="9"/>
        <v>0</v>
      </c>
      <c r="AR105">
        <f t="shared" si="10"/>
        <v>0</v>
      </c>
      <c r="AS105">
        <f t="shared" si="11"/>
        <v>0</v>
      </c>
    </row>
    <row r="106" spans="1:45" x14ac:dyDescent="0.3">
      <c r="A106" s="1">
        <v>1.56519E+18</v>
      </c>
      <c r="B106" s="1">
        <v>1.56519E+18</v>
      </c>
      <c r="C106" t="s">
        <v>497</v>
      </c>
      <c r="D106" s="2">
        <v>44805</v>
      </c>
      <c r="E106" s="3">
        <v>0.50053240740740745</v>
      </c>
      <c r="F106">
        <v>800</v>
      </c>
      <c r="G106">
        <v>532146354</v>
      </c>
      <c r="H106" t="s">
        <v>498</v>
      </c>
      <c r="I106" t="s">
        <v>499</v>
      </c>
      <c r="K106" t="s">
        <v>500</v>
      </c>
      <c r="L106" t="s">
        <v>42</v>
      </c>
      <c r="M106" t="s">
        <v>43</v>
      </c>
      <c r="N106" t="s">
        <v>43</v>
      </c>
      <c r="O106" t="s">
        <v>43</v>
      </c>
      <c r="P106">
        <v>0</v>
      </c>
      <c r="Q106">
        <v>0</v>
      </c>
      <c r="R106">
        <v>0</v>
      </c>
      <c r="S106" t="s">
        <v>43</v>
      </c>
      <c r="T106" t="s">
        <v>43</v>
      </c>
      <c r="U106" t="s">
        <v>501</v>
      </c>
      <c r="V106" t="b">
        <v>0</v>
      </c>
      <c r="W106" t="s">
        <v>502</v>
      </c>
      <c r="X106">
        <v>0</v>
      </c>
      <c r="Z106" t="s">
        <v>45</v>
      </c>
      <c r="AF106" t="s">
        <v>43</v>
      </c>
      <c r="AK106" s="4" t="s">
        <v>503</v>
      </c>
      <c r="AL106" t="s">
        <v>57</v>
      </c>
      <c r="AM106" t="s">
        <v>57</v>
      </c>
      <c r="AN106">
        <f t="shared" si="6"/>
        <v>1</v>
      </c>
      <c r="AO106">
        <f t="shared" si="7"/>
        <v>0</v>
      </c>
      <c r="AP106">
        <f t="shared" si="8"/>
        <v>0</v>
      </c>
      <c r="AQ106">
        <f t="shared" si="9"/>
        <v>0</v>
      </c>
      <c r="AR106">
        <f t="shared" si="10"/>
        <v>0</v>
      </c>
      <c r="AS106">
        <f t="shared" si="11"/>
        <v>0</v>
      </c>
    </row>
    <row r="107" spans="1:45" x14ac:dyDescent="0.3">
      <c r="A107" s="1">
        <v>1.56519E+18</v>
      </c>
      <c r="B107" s="1">
        <v>1.56519E+18</v>
      </c>
      <c r="C107" t="s">
        <v>504</v>
      </c>
      <c r="D107" s="2">
        <v>44805</v>
      </c>
      <c r="E107" s="3">
        <v>0.50031250000000005</v>
      </c>
      <c r="F107">
        <v>800</v>
      </c>
      <c r="G107" s="1">
        <v>8.51E+17</v>
      </c>
      <c r="H107" t="s">
        <v>505</v>
      </c>
      <c r="I107" t="s">
        <v>506</v>
      </c>
      <c r="K107" t="s">
        <v>507</v>
      </c>
      <c r="L107" t="s">
        <v>42</v>
      </c>
      <c r="M107" t="s">
        <v>43</v>
      </c>
      <c r="N107" t="s">
        <v>43</v>
      </c>
      <c r="O107" t="s">
        <v>508</v>
      </c>
      <c r="P107">
        <v>0</v>
      </c>
      <c r="Q107">
        <v>0</v>
      </c>
      <c r="R107">
        <v>0</v>
      </c>
      <c r="S107" t="s">
        <v>43</v>
      </c>
      <c r="T107" t="s">
        <v>43</v>
      </c>
      <c r="U107" t="s">
        <v>509</v>
      </c>
      <c r="V107" t="b">
        <v>0</v>
      </c>
      <c r="X107">
        <v>1</v>
      </c>
      <c r="Y107" t="s">
        <v>510</v>
      </c>
      <c r="Z107" t="s">
        <v>45</v>
      </c>
      <c r="AF107" t="s">
        <v>43</v>
      </c>
      <c r="AK107" s="4" t="s">
        <v>511</v>
      </c>
      <c r="AL107" t="s">
        <v>57</v>
      </c>
      <c r="AM107" t="s">
        <v>57</v>
      </c>
      <c r="AN107">
        <f t="shared" si="6"/>
        <v>1</v>
      </c>
      <c r="AO107">
        <f t="shared" si="7"/>
        <v>0</v>
      </c>
      <c r="AP107">
        <f t="shared" si="8"/>
        <v>0</v>
      </c>
      <c r="AQ107">
        <f t="shared" si="9"/>
        <v>0</v>
      </c>
      <c r="AR107">
        <f t="shared" si="10"/>
        <v>0</v>
      </c>
      <c r="AS107">
        <f t="shared" si="11"/>
        <v>0</v>
      </c>
    </row>
    <row r="108" spans="1:45" x14ac:dyDescent="0.3">
      <c r="A108" s="1">
        <v>1.56519E+18</v>
      </c>
      <c r="B108" s="1">
        <v>1.56512E+18</v>
      </c>
      <c r="C108" t="s">
        <v>512</v>
      </c>
      <c r="D108" s="2">
        <v>44805</v>
      </c>
      <c r="E108" s="3">
        <v>0.5001620370370371</v>
      </c>
      <c r="F108">
        <v>800</v>
      </c>
      <c r="G108" s="1">
        <v>1.07E+18</v>
      </c>
      <c r="H108" t="s">
        <v>513</v>
      </c>
      <c r="I108" t="s">
        <v>513</v>
      </c>
      <c r="K108" t="s">
        <v>514</v>
      </c>
      <c r="L108" t="s">
        <v>62</v>
      </c>
      <c r="M108" t="s">
        <v>43</v>
      </c>
      <c r="N108" t="s">
        <v>43</v>
      </c>
      <c r="O108" t="s">
        <v>515</v>
      </c>
      <c r="P108">
        <v>0</v>
      </c>
      <c r="Q108">
        <v>0</v>
      </c>
      <c r="R108">
        <v>1</v>
      </c>
      <c r="S108" t="s">
        <v>43</v>
      </c>
      <c r="T108" t="s">
        <v>43</v>
      </c>
      <c r="U108" t="s">
        <v>516</v>
      </c>
      <c r="V108" t="b">
        <v>0</v>
      </c>
      <c r="X108">
        <v>1</v>
      </c>
      <c r="Y108" t="s">
        <v>517</v>
      </c>
      <c r="Z108" t="s">
        <v>45</v>
      </c>
      <c r="AF108" t="s">
        <v>518</v>
      </c>
      <c r="AK108" s="4" t="s">
        <v>519</v>
      </c>
      <c r="AL108" t="s">
        <v>57</v>
      </c>
      <c r="AM108" t="s">
        <v>57</v>
      </c>
      <c r="AN108">
        <f t="shared" si="6"/>
        <v>1</v>
      </c>
      <c r="AO108">
        <f t="shared" si="7"/>
        <v>0</v>
      </c>
      <c r="AP108">
        <f t="shared" si="8"/>
        <v>0</v>
      </c>
      <c r="AQ108">
        <f t="shared" si="9"/>
        <v>0</v>
      </c>
      <c r="AR108">
        <f t="shared" si="10"/>
        <v>0</v>
      </c>
      <c r="AS108">
        <f t="shared" si="11"/>
        <v>0</v>
      </c>
    </row>
    <row r="109" spans="1:45" x14ac:dyDescent="0.3">
      <c r="A109" s="1">
        <v>1.56519E+18</v>
      </c>
      <c r="B109" s="1">
        <v>1.56519E+18</v>
      </c>
      <c r="C109" t="s">
        <v>520</v>
      </c>
      <c r="D109" s="2">
        <v>44805</v>
      </c>
      <c r="E109" s="3">
        <v>0.50001157407407404</v>
      </c>
      <c r="F109">
        <v>800</v>
      </c>
      <c r="G109">
        <v>2401682532</v>
      </c>
      <c r="H109" t="s">
        <v>521</v>
      </c>
      <c r="I109" t="s">
        <v>522</v>
      </c>
      <c r="K109" t="s">
        <v>523</v>
      </c>
      <c r="L109" t="s">
        <v>42</v>
      </c>
      <c r="M109" t="s">
        <v>43</v>
      </c>
      <c r="N109" t="s">
        <v>43</v>
      </c>
      <c r="O109" t="s">
        <v>43</v>
      </c>
      <c r="P109">
        <v>136</v>
      </c>
      <c r="Q109">
        <v>112</v>
      </c>
      <c r="R109">
        <v>250</v>
      </c>
      <c r="S109" t="s">
        <v>43</v>
      </c>
      <c r="T109" t="s">
        <v>43</v>
      </c>
      <c r="U109" t="s">
        <v>524</v>
      </c>
      <c r="V109" t="b">
        <v>0</v>
      </c>
      <c r="X109">
        <v>0</v>
      </c>
      <c r="Z109" t="s">
        <v>45</v>
      </c>
      <c r="AF109" t="s">
        <v>43</v>
      </c>
      <c r="AK109" s="4" t="s">
        <v>525</v>
      </c>
      <c r="AL109" t="s">
        <v>57</v>
      </c>
      <c r="AM109" t="s">
        <v>57</v>
      </c>
      <c r="AN109">
        <f t="shared" si="6"/>
        <v>1</v>
      </c>
      <c r="AO109">
        <f t="shared" si="7"/>
        <v>0</v>
      </c>
      <c r="AP109">
        <f t="shared" si="8"/>
        <v>0</v>
      </c>
      <c r="AQ109">
        <f t="shared" si="9"/>
        <v>0</v>
      </c>
      <c r="AR109">
        <f t="shared" si="10"/>
        <v>0</v>
      </c>
      <c r="AS109">
        <f t="shared" si="11"/>
        <v>0</v>
      </c>
    </row>
    <row r="110" spans="1:45" x14ac:dyDescent="0.3">
      <c r="A110" s="1">
        <v>1.56519E+18</v>
      </c>
      <c r="B110" s="1">
        <v>1.56519E+18</v>
      </c>
      <c r="C110" t="s">
        <v>526</v>
      </c>
      <c r="D110" s="2">
        <v>44805</v>
      </c>
      <c r="E110" s="3">
        <v>0.5</v>
      </c>
      <c r="F110">
        <v>800</v>
      </c>
      <c r="G110">
        <v>88184771</v>
      </c>
      <c r="H110" t="s">
        <v>527</v>
      </c>
      <c r="I110" t="s">
        <v>528</v>
      </c>
      <c r="K110" t="s">
        <v>529</v>
      </c>
      <c r="L110" t="s">
        <v>62</v>
      </c>
      <c r="M110" t="s">
        <v>43</v>
      </c>
      <c r="N110" t="s">
        <v>530</v>
      </c>
      <c r="O110" t="s">
        <v>531</v>
      </c>
      <c r="P110">
        <v>0</v>
      </c>
      <c r="Q110">
        <v>1</v>
      </c>
      <c r="R110">
        <v>0</v>
      </c>
      <c r="S110" t="s">
        <v>532</v>
      </c>
      <c r="T110" t="s">
        <v>43</v>
      </c>
      <c r="U110" t="s">
        <v>533</v>
      </c>
      <c r="V110" t="b">
        <v>0</v>
      </c>
      <c r="X110">
        <v>1</v>
      </c>
      <c r="Y110" t="s">
        <v>534</v>
      </c>
      <c r="Z110" t="s">
        <v>45</v>
      </c>
      <c r="AF110" t="s">
        <v>43</v>
      </c>
      <c r="AK110" s="4" t="s">
        <v>535</v>
      </c>
      <c r="AL110" t="s">
        <v>57</v>
      </c>
      <c r="AM110" t="s">
        <v>57</v>
      </c>
      <c r="AN110">
        <f t="shared" si="6"/>
        <v>1</v>
      </c>
      <c r="AO110">
        <f t="shared" si="7"/>
        <v>0</v>
      </c>
      <c r="AP110">
        <f t="shared" si="8"/>
        <v>0</v>
      </c>
      <c r="AQ110">
        <f t="shared" si="9"/>
        <v>0</v>
      </c>
      <c r="AR110">
        <f t="shared" si="10"/>
        <v>0</v>
      </c>
      <c r="AS110">
        <f t="shared" si="11"/>
        <v>0</v>
      </c>
    </row>
    <row r="111" spans="1:45" ht="28.8" x14ac:dyDescent="0.3">
      <c r="A111" s="1">
        <v>1.56519E+18</v>
      </c>
      <c r="B111" s="1">
        <v>1.56519E+18</v>
      </c>
      <c r="C111" t="s">
        <v>536</v>
      </c>
      <c r="D111" s="2">
        <v>44805</v>
      </c>
      <c r="E111" s="3">
        <v>0.49998842592592596</v>
      </c>
      <c r="F111">
        <v>800</v>
      </c>
      <c r="G111" s="1">
        <v>1.52E+18</v>
      </c>
      <c r="H111" t="s">
        <v>537</v>
      </c>
      <c r="I111" t="s">
        <v>538</v>
      </c>
      <c r="K111" t="s">
        <v>539</v>
      </c>
      <c r="L111" t="s">
        <v>62</v>
      </c>
      <c r="M111" t="s">
        <v>43</v>
      </c>
      <c r="N111" t="s">
        <v>43</v>
      </c>
      <c r="O111" t="s">
        <v>43</v>
      </c>
      <c r="P111">
        <v>0</v>
      </c>
      <c r="Q111">
        <v>0</v>
      </c>
      <c r="R111">
        <v>0</v>
      </c>
      <c r="S111" t="s">
        <v>43</v>
      </c>
      <c r="T111" t="s">
        <v>43</v>
      </c>
      <c r="U111" t="s">
        <v>540</v>
      </c>
      <c r="V111" t="b">
        <v>0</v>
      </c>
      <c r="X111">
        <v>0</v>
      </c>
      <c r="Z111" t="s">
        <v>45</v>
      </c>
      <c r="AF111" t="s">
        <v>43</v>
      </c>
      <c r="AK111" s="4" t="s">
        <v>541</v>
      </c>
      <c r="AL111" t="s">
        <v>57</v>
      </c>
      <c r="AM111" t="s">
        <v>57</v>
      </c>
      <c r="AN111">
        <f t="shared" si="6"/>
        <v>1</v>
      </c>
      <c r="AO111">
        <f t="shared" si="7"/>
        <v>0</v>
      </c>
      <c r="AP111">
        <f t="shared" si="8"/>
        <v>0</v>
      </c>
      <c r="AQ111">
        <f t="shared" si="9"/>
        <v>0</v>
      </c>
      <c r="AR111">
        <f t="shared" si="10"/>
        <v>0</v>
      </c>
      <c r="AS111">
        <f t="shared" si="11"/>
        <v>0</v>
      </c>
    </row>
    <row r="112" spans="1:45" x14ac:dyDescent="0.3">
      <c r="A112" s="1">
        <v>1.56519E+18</v>
      </c>
      <c r="B112" s="1">
        <v>1.56519E+18</v>
      </c>
      <c r="C112" t="s">
        <v>542</v>
      </c>
      <c r="D112" s="2">
        <v>44805</v>
      </c>
      <c r="E112" s="3">
        <v>0.49942129629629628</v>
      </c>
      <c r="F112">
        <v>800</v>
      </c>
      <c r="G112" s="1">
        <v>7.22E+17</v>
      </c>
      <c r="H112" t="s">
        <v>543</v>
      </c>
      <c r="I112" t="s">
        <v>544</v>
      </c>
      <c r="K112" t="s">
        <v>545</v>
      </c>
      <c r="L112" t="s">
        <v>42</v>
      </c>
      <c r="M112" t="s">
        <v>43</v>
      </c>
      <c r="N112" t="s">
        <v>43</v>
      </c>
      <c r="O112" t="s">
        <v>43</v>
      </c>
      <c r="P112">
        <v>0</v>
      </c>
      <c r="Q112">
        <v>0</v>
      </c>
      <c r="R112">
        <v>0</v>
      </c>
      <c r="S112" t="s">
        <v>43</v>
      </c>
      <c r="T112" t="s">
        <v>43</v>
      </c>
      <c r="U112" t="s">
        <v>546</v>
      </c>
      <c r="V112" t="b">
        <v>0</v>
      </c>
      <c r="X112">
        <v>0</v>
      </c>
      <c r="Z112" t="s">
        <v>45</v>
      </c>
      <c r="AF112" t="s">
        <v>43</v>
      </c>
      <c r="AK112" s="4" t="s">
        <v>547</v>
      </c>
      <c r="AL112" t="s">
        <v>57</v>
      </c>
      <c r="AM112" t="s">
        <v>57</v>
      </c>
      <c r="AN112">
        <f t="shared" si="6"/>
        <v>1</v>
      </c>
      <c r="AO112">
        <f t="shared" si="7"/>
        <v>0</v>
      </c>
      <c r="AP112">
        <f t="shared" si="8"/>
        <v>0</v>
      </c>
      <c r="AQ112">
        <f t="shared" si="9"/>
        <v>0</v>
      </c>
      <c r="AR112">
        <f t="shared" si="10"/>
        <v>0</v>
      </c>
      <c r="AS112">
        <f t="shared" si="11"/>
        <v>0</v>
      </c>
    </row>
    <row r="113" spans="1:45" x14ac:dyDescent="0.3">
      <c r="A113" s="1">
        <v>1.56519E+18</v>
      </c>
      <c r="B113" s="1">
        <v>1.56519E+18</v>
      </c>
      <c r="C113" t="s">
        <v>578</v>
      </c>
      <c r="D113" s="2">
        <v>44805</v>
      </c>
      <c r="E113" s="3">
        <v>0.4984837962962963</v>
      </c>
      <c r="F113">
        <v>800</v>
      </c>
      <c r="G113" s="1">
        <v>7.02E+17</v>
      </c>
      <c r="H113" t="s">
        <v>579</v>
      </c>
      <c r="I113" t="s">
        <v>580</v>
      </c>
      <c r="K113" t="s">
        <v>581</v>
      </c>
      <c r="L113" t="s">
        <v>42</v>
      </c>
      <c r="M113" t="s">
        <v>43</v>
      </c>
      <c r="N113" t="s">
        <v>43</v>
      </c>
      <c r="O113" t="s">
        <v>43</v>
      </c>
      <c r="P113">
        <v>0</v>
      </c>
      <c r="Q113">
        <v>0</v>
      </c>
      <c r="R113">
        <v>0</v>
      </c>
      <c r="S113" t="s">
        <v>43</v>
      </c>
      <c r="T113" t="s">
        <v>43</v>
      </c>
      <c r="U113" t="s">
        <v>582</v>
      </c>
      <c r="V113" t="b">
        <v>0</v>
      </c>
      <c r="X113">
        <v>0</v>
      </c>
      <c r="Z113" t="s">
        <v>45</v>
      </c>
      <c r="AF113" t="s">
        <v>43</v>
      </c>
      <c r="AK113" s="4" t="s">
        <v>583</v>
      </c>
      <c r="AL113" t="s">
        <v>57</v>
      </c>
      <c r="AM113" t="s">
        <v>57</v>
      </c>
      <c r="AN113">
        <f t="shared" si="6"/>
        <v>1</v>
      </c>
      <c r="AO113">
        <f t="shared" si="7"/>
        <v>0</v>
      </c>
      <c r="AP113">
        <f t="shared" si="8"/>
        <v>0</v>
      </c>
      <c r="AQ113">
        <f t="shared" si="9"/>
        <v>0</v>
      </c>
      <c r="AR113">
        <f t="shared" si="10"/>
        <v>0</v>
      </c>
      <c r="AS113">
        <f t="shared" si="11"/>
        <v>0</v>
      </c>
    </row>
    <row r="114" spans="1:45" x14ac:dyDescent="0.3">
      <c r="A114" s="1">
        <v>1.56519E+18</v>
      </c>
      <c r="B114" s="1">
        <v>1.56519E+18</v>
      </c>
      <c r="C114" t="s">
        <v>584</v>
      </c>
      <c r="D114" s="2">
        <v>44805</v>
      </c>
      <c r="E114" s="3">
        <v>0.49833333333333335</v>
      </c>
      <c r="F114">
        <v>800</v>
      </c>
      <c r="G114" s="1">
        <v>1.12E+18</v>
      </c>
      <c r="H114" t="s">
        <v>585</v>
      </c>
      <c r="I114" t="s">
        <v>586</v>
      </c>
      <c r="K114" t="s">
        <v>587</v>
      </c>
      <c r="L114" t="s">
        <v>62</v>
      </c>
      <c r="M114" t="s">
        <v>43</v>
      </c>
      <c r="N114" t="s">
        <v>43</v>
      </c>
      <c r="O114" t="s">
        <v>43</v>
      </c>
      <c r="P114">
        <v>0</v>
      </c>
      <c r="Q114">
        <v>0</v>
      </c>
      <c r="R114">
        <v>0</v>
      </c>
      <c r="S114" t="s">
        <v>43</v>
      </c>
      <c r="T114" t="s">
        <v>43</v>
      </c>
      <c r="U114" t="s">
        <v>588</v>
      </c>
      <c r="V114" t="b">
        <v>0</v>
      </c>
      <c r="X114">
        <v>0</v>
      </c>
      <c r="Z114" t="s">
        <v>45</v>
      </c>
      <c r="AF114" t="s">
        <v>43</v>
      </c>
      <c r="AK114" s="4" t="s">
        <v>589</v>
      </c>
      <c r="AL114" t="s">
        <v>57</v>
      </c>
      <c r="AM114" t="s">
        <v>57</v>
      </c>
      <c r="AN114">
        <f t="shared" si="6"/>
        <v>1</v>
      </c>
      <c r="AO114">
        <f t="shared" si="7"/>
        <v>0</v>
      </c>
      <c r="AP114">
        <f t="shared" si="8"/>
        <v>0</v>
      </c>
      <c r="AQ114">
        <f t="shared" si="9"/>
        <v>0</v>
      </c>
      <c r="AR114">
        <f t="shared" si="10"/>
        <v>0</v>
      </c>
      <c r="AS114">
        <f t="shared" si="11"/>
        <v>0</v>
      </c>
    </row>
    <row r="115" spans="1:45" x14ac:dyDescent="0.3">
      <c r="A115" s="1">
        <v>1.56519E+18</v>
      </c>
      <c r="B115" s="1">
        <v>1.56519E+18</v>
      </c>
      <c r="C115" t="s">
        <v>599</v>
      </c>
      <c r="D115" s="2">
        <v>44805</v>
      </c>
      <c r="E115" s="3">
        <v>0.49798611111111107</v>
      </c>
      <c r="F115">
        <v>800</v>
      </c>
      <c r="G115" s="1">
        <v>1.23E+18</v>
      </c>
      <c r="H115" t="s">
        <v>600</v>
      </c>
      <c r="I115" t="s">
        <v>601</v>
      </c>
      <c r="K115" t="s">
        <v>602</v>
      </c>
      <c r="L115" t="s">
        <v>62</v>
      </c>
      <c r="M115" t="s">
        <v>43</v>
      </c>
      <c r="N115" t="s">
        <v>43</v>
      </c>
      <c r="O115" t="s">
        <v>43</v>
      </c>
      <c r="P115">
        <v>0</v>
      </c>
      <c r="Q115">
        <v>0</v>
      </c>
      <c r="R115">
        <v>0</v>
      </c>
      <c r="S115" t="s">
        <v>43</v>
      </c>
      <c r="T115" t="s">
        <v>43</v>
      </c>
      <c r="U115" t="s">
        <v>603</v>
      </c>
      <c r="V115" t="b">
        <v>0</v>
      </c>
      <c r="X115">
        <v>0</v>
      </c>
      <c r="Z115" t="s">
        <v>45</v>
      </c>
      <c r="AF115" t="s">
        <v>43</v>
      </c>
      <c r="AK115" s="4" t="s">
        <v>604</v>
      </c>
      <c r="AL115" t="s">
        <v>57</v>
      </c>
      <c r="AM115" t="s">
        <v>57</v>
      </c>
      <c r="AN115">
        <f t="shared" si="6"/>
        <v>1</v>
      </c>
      <c r="AO115">
        <f t="shared" si="7"/>
        <v>0</v>
      </c>
      <c r="AP115">
        <f t="shared" si="8"/>
        <v>0</v>
      </c>
      <c r="AQ115">
        <f t="shared" si="9"/>
        <v>0</v>
      </c>
      <c r="AR115">
        <f t="shared" si="10"/>
        <v>0</v>
      </c>
      <c r="AS115">
        <f t="shared" si="11"/>
        <v>0</v>
      </c>
    </row>
    <row r="116" spans="1:45" x14ac:dyDescent="0.3">
      <c r="A116" s="1">
        <v>1.56519E+18</v>
      </c>
      <c r="B116" s="1">
        <v>1.56518E+18</v>
      </c>
      <c r="C116" t="s">
        <v>605</v>
      </c>
      <c r="D116" s="2">
        <v>44805</v>
      </c>
      <c r="E116" s="3">
        <v>0.4971990740740741</v>
      </c>
      <c r="F116">
        <v>800</v>
      </c>
      <c r="G116" s="1">
        <v>1.42E+18</v>
      </c>
      <c r="H116" t="s">
        <v>606</v>
      </c>
      <c r="I116" t="s">
        <v>607</v>
      </c>
      <c r="K116" t="s">
        <v>608</v>
      </c>
      <c r="L116" t="s">
        <v>42</v>
      </c>
      <c r="M116" t="s">
        <v>43</v>
      </c>
      <c r="N116" t="s">
        <v>43</v>
      </c>
      <c r="O116" t="s">
        <v>43</v>
      </c>
      <c r="P116">
        <v>0</v>
      </c>
      <c r="Q116">
        <v>3</v>
      </c>
      <c r="R116">
        <v>1</v>
      </c>
      <c r="S116" t="s">
        <v>215</v>
      </c>
      <c r="T116" t="s">
        <v>43</v>
      </c>
      <c r="U116" t="s">
        <v>609</v>
      </c>
      <c r="V116" t="b">
        <v>0</v>
      </c>
      <c r="X116">
        <v>0</v>
      </c>
      <c r="Z116" t="s">
        <v>45</v>
      </c>
      <c r="AF116" t="s">
        <v>55</v>
      </c>
      <c r="AK116" s="4" t="s">
        <v>610</v>
      </c>
      <c r="AL116" t="s">
        <v>57</v>
      </c>
      <c r="AM116" t="s">
        <v>57</v>
      </c>
      <c r="AN116">
        <f t="shared" si="6"/>
        <v>1</v>
      </c>
      <c r="AO116">
        <f t="shared" si="7"/>
        <v>0</v>
      </c>
      <c r="AP116">
        <f t="shared" si="8"/>
        <v>0</v>
      </c>
      <c r="AQ116">
        <f t="shared" si="9"/>
        <v>0</v>
      </c>
      <c r="AR116">
        <f t="shared" si="10"/>
        <v>0</v>
      </c>
      <c r="AS116">
        <f t="shared" si="11"/>
        <v>0</v>
      </c>
    </row>
    <row r="117" spans="1:45" x14ac:dyDescent="0.3">
      <c r="A117" s="1">
        <v>1.56519E+18</v>
      </c>
      <c r="B117" s="1">
        <v>1.56519E+18</v>
      </c>
      <c r="C117" t="s">
        <v>611</v>
      </c>
      <c r="D117" s="2">
        <v>44805</v>
      </c>
      <c r="E117" s="3">
        <v>0.49621527777777774</v>
      </c>
      <c r="F117">
        <v>800</v>
      </c>
      <c r="G117">
        <v>3279839940</v>
      </c>
      <c r="H117" t="s">
        <v>612</v>
      </c>
      <c r="I117" t="s">
        <v>613</v>
      </c>
      <c r="K117" t="s">
        <v>614</v>
      </c>
      <c r="L117" t="s">
        <v>62</v>
      </c>
      <c r="M117" t="s">
        <v>43</v>
      </c>
      <c r="N117" t="s">
        <v>43</v>
      </c>
      <c r="O117" t="s">
        <v>43</v>
      </c>
      <c r="P117">
        <v>0</v>
      </c>
      <c r="Q117">
        <v>0</v>
      </c>
      <c r="R117">
        <v>0</v>
      </c>
      <c r="S117" t="s">
        <v>43</v>
      </c>
      <c r="T117" t="s">
        <v>43</v>
      </c>
      <c r="U117" t="s">
        <v>615</v>
      </c>
      <c r="V117" t="b">
        <v>0</v>
      </c>
      <c r="X117">
        <v>0</v>
      </c>
      <c r="Z117" t="s">
        <v>45</v>
      </c>
      <c r="AF117" t="s">
        <v>43</v>
      </c>
      <c r="AK117" s="4" t="s">
        <v>616</v>
      </c>
      <c r="AL117" t="s">
        <v>57</v>
      </c>
      <c r="AM117" t="s">
        <v>57</v>
      </c>
      <c r="AN117">
        <f t="shared" si="6"/>
        <v>1</v>
      </c>
      <c r="AO117">
        <f t="shared" si="7"/>
        <v>0</v>
      </c>
      <c r="AP117">
        <f t="shared" si="8"/>
        <v>0</v>
      </c>
      <c r="AQ117">
        <f t="shared" si="9"/>
        <v>0</v>
      </c>
      <c r="AR117">
        <f t="shared" si="10"/>
        <v>0</v>
      </c>
      <c r="AS117">
        <f t="shared" si="11"/>
        <v>0</v>
      </c>
    </row>
    <row r="118" spans="1:45" x14ac:dyDescent="0.3">
      <c r="A118" s="1">
        <v>1.56519E+18</v>
      </c>
      <c r="B118" s="1">
        <v>1.56519E+18</v>
      </c>
      <c r="C118" t="s">
        <v>617</v>
      </c>
      <c r="D118" s="2">
        <v>44805</v>
      </c>
      <c r="E118" s="3">
        <v>0.4956828703703704</v>
      </c>
      <c r="F118">
        <v>800</v>
      </c>
      <c r="G118">
        <v>1143969162</v>
      </c>
      <c r="H118" t="s">
        <v>618</v>
      </c>
      <c r="I118" t="s">
        <v>619</v>
      </c>
      <c r="K118" t="s">
        <v>620</v>
      </c>
      <c r="L118" t="s">
        <v>62</v>
      </c>
      <c r="M118" t="s">
        <v>43</v>
      </c>
      <c r="N118" t="s">
        <v>43</v>
      </c>
      <c r="O118" t="s">
        <v>43</v>
      </c>
      <c r="P118">
        <v>0</v>
      </c>
      <c r="Q118">
        <v>0</v>
      </c>
      <c r="R118">
        <v>0</v>
      </c>
      <c r="S118" t="s">
        <v>43</v>
      </c>
      <c r="T118" t="s">
        <v>43</v>
      </c>
      <c r="U118" t="s">
        <v>621</v>
      </c>
      <c r="V118" t="b">
        <v>0</v>
      </c>
      <c r="X118">
        <v>0</v>
      </c>
      <c r="Z118" t="s">
        <v>45</v>
      </c>
      <c r="AF118" t="s">
        <v>43</v>
      </c>
      <c r="AK118" s="4" t="s">
        <v>622</v>
      </c>
      <c r="AL118" t="s">
        <v>57</v>
      </c>
      <c r="AM118" t="s">
        <v>57</v>
      </c>
      <c r="AN118">
        <f t="shared" si="6"/>
        <v>1</v>
      </c>
      <c r="AO118">
        <f t="shared" si="7"/>
        <v>0</v>
      </c>
      <c r="AP118">
        <f t="shared" si="8"/>
        <v>0</v>
      </c>
      <c r="AQ118">
        <f t="shared" si="9"/>
        <v>0</v>
      </c>
      <c r="AR118">
        <f t="shared" si="10"/>
        <v>0</v>
      </c>
      <c r="AS118">
        <f t="shared" si="11"/>
        <v>0</v>
      </c>
    </row>
    <row r="119" spans="1:45" x14ac:dyDescent="0.3">
      <c r="A119" s="1">
        <v>1.56519E+18</v>
      </c>
      <c r="B119" s="1">
        <v>1.56519E+18</v>
      </c>
      <c r="C119" t="s">
        <v>623</v>
      </c>
      <c r="D119" s="2">
        <v>44805</v>
      </c>
      <c r="E119" s="3">
        <v>0.49557870370370366</v>
      </c>
      <c r="F119">
        <v>800</v>
      </c>
      <c r="G119">
        <v>159435340</v>
      </c>
      <c r="H119" t="s">
        <v>624</v>
      </c>
      <c r="I119" t="s">
        <v>625</v>
      </c>
      <c r="K119" t="s">
        <v>626</v>
      </c>
      <c r="L119" t="s">
        <v>42</v>
      </c>
      <c r="M119" t="s">
        <v>43</v>
      </c>
      <c r="N119" t="s">
        <v>43</v>
      </c>
      <c r="O119" t="s">
        <v>43</v>
      </c>
      <c r="P119">
        <v>0</v>
      </c>
      <c r="Q119">
        <v>0</v>
      </c>
      <c r="R119">
        <v>0</v>
      </c>
      <c r="S119" t="s">
        <v>43</v>
      </c>
      <c r="T119" t="s">
        <v>43</v>
      </c>
      <c r="U119" t="s">
        <v>627</v>
      </c>
      <c r="V119" t="b">
        <v>0</v>
      </c>
      <c r="X119">
        <v>0</v>
      </c>
      <c r="Z119" t="s">
        <v>45</v>
      </c>
      <c r="AF119" t="s">
        <v>43</v>
      </c>
      <c r="AK119" s="4" t="s">
        <v>628</v>
      </c>
      <c r="AL119" t="s">
        <v>57</v>
      </c>
      <c r="AM119" t="s">
        <v>57</v>
      </c>
      <c r="AN119">
        <f t="shared" si="6"/>
        <v>1</v>
      </c>
      <c r="AO119">
        <f t="shared" si="7"/>
        <v>0</v>
      </c>
      <c r="AP119">
        <f t="shared" si="8"/>
        <v>0</v>
      </c>
      <c r="AQ119">
        <f t="shared" si="9"/>
        <v>0</v>
      </c>
      <c r="AR119">
        <f t="shared" si="10"/>
        <v>0</v>
      </c>
      <c r="AS119">
        <f t="shared" si="11"/>
        <v>0</v>
      </c>
    </row>
    <row r="120" spans="1:45" ht="28.8" x14ac:dyDescent="0.3">
      <c r="A120" s="1">
        <v>1.56519E+18</v>
      </c>
      <c r="B120" s="1">
        <v>1.56519E+18</v>
      </c>
      <c r="C120" t="s">
        <v>642</v>
      </c>
      <c r="D120" s="2">
        <v>44805</v>
      </c>
      <c r="E120" s="3">
        <v>0.49452546296296296</v>
      </c>
      <c r="F120">
        <v>800</v>
      </c>
      <c r="G120">
        <v>561976195</v>
      </c>
      <c r="H120" t="s">
        <v>643</v>
      </c>
      <c r="I120" t="s">
        <v>644</v>
      </c>
      <c r="K120" t="s">
        <v>645</v>
      </c>
      <c r="L120" t="s">
        <v>62</v>
      </c>
      <c r="M120" t="s">
        <v>43</v>
      </c>
      <c r="N120" t="s">
        <v>43</v>
      </c>
      <c r="O120" t="s">
        <v>646</v>
      </c>
      <c r="P120">
        <v>0</v>
      </c>
      <c r="Q120">
        <v>2</v>
      </c>
      <c r="R120">
        <v>2</v>
      </c>
      <c r="S120" t="s">
        <v>647</v>
      </c>
      <c r="T120" t="s">
        <v>43</v>
      </c>
      <c r="U120" t="s">
        <v>648</v>
      </c>
      <c r="V120" t="b">
        <v>0</v>
      </c>
      <c r="X120">
        <v>1</v>
      </c>
      <c r="Y120" t="s">
        <v>649</v>
      </c>
      <c r="Z120" t="s">
        <v>45</v>
      </c>
      <c r="AF120" t="s">
        <v>43</v>
      </c>
      <c r="AK120" s="4" t="s">
        <v>650</v>
      </c>
      <c r="AL120" t="s">
        <v>57</v>
      </c>
      <c r="AM120" t="s">
        <v>57</v>
      </c>
      <c r="AN120">
        <f t="shared" si="6"/>
        <v>1</v>
      </c>
      <c r="AO120">
        <f t="shared" si="7"/>
        <v>0</v>
      </c>
      <c r="AP120">
        <f t="shared" si="8"/>
        <v>0</v>
      </c>
      <c r="AQ120">
        <f t="shared" si="9"/>
        <v>0</v>
      </c>
      <c r="AR120">
        <f t="shared" si="10"/>
        <v>0</v>
      </c>
      <c r="AS120">
        <f t="shared" si="11"/>
        <v>0</v>
      </c>
    </row>
    <row r="121" spans="1:45" x14ac:dyDescent="0.3">
      <c r="A121" s="1">
        <v>1.56519E+18</v>
      </c>
      <c r="B121" s="1">
        <v>1.56519E+18</v>
      </c>
      <c r="C121" t="s">
        <v>658</v>
      </c>
      <c r="D121" s="2">
        <v>44805</v>
      </c>
      <c r="E121" s="3">
        <v>0.49379629629629629</v>
      </c>
      <c r="F121">
        <v>800</v>
      </c>
      <c r="G121">
        <v>4289896645</v>
      </c>
      <c r="H121" t="s">
        <v>659</v>
      </c>
      <c r="I121" t="s">
        <v>660</v>
      </c>
      <c r="K121" t="s">
        <v>661</v>
      </c>
      <c r="L121" t="s">
        <v>62</v>
      </c>
      <c r="M121" t="s">
        <v>43</v>
      </c>
      <c r="N121" t="s">
        <v>43</v>
      </c>
      <c r="O121" t="s">
        <v>43</v>
      </c>
      <c r="P121">
        <v>0</v>
      </c>
      <c r="Q121">
        <v>0</v>
      </c>
      <c r="R121">
        <v>0</v>
      </c>
      <c r="S121" t="s">
        <v>43</v>
      </c>
      <c r="T121" t="s">
        <v>43</v>
      </c>
      <c r="U121" t="s">
        <v>662</v>
      </c>
      <c r="V121" t="b">
        <v>0</v>
      </c>
      <c r="X121">
        <v>0</v>
      </c>
      <c r="Z121" t="s">
        <v>45</v>
      </c>
      <c r="AF121" t="s">
        <v>43</v>
      </c>
      <c r="AK121" s="4" t="s">
        <v>663</v>
      </c>
      <c r="AL121" t="s">
        <v>57</v>
      </c>
      <c r="AM121" t="s">
        <v>57</v>
      </c>
      <c r="AN121">
        <f t="shared" si="6"/>
        <v>1</v>
      </c>
      <c r="AO121">
        <f t="shared" si="7"/>
        <v>0</v>
      </c>
      <c r="AP121">
        <f t="shared" si="8"/>
        <v>0</v>
      </c>
      <c r="AQ121">
        <f t="shared" si="9"/>
        <v>0</v>
      </c>
      <c r="AR121">
        <f t="shared" si="10"/>
        <v>0</v>
      </c>
      <c r="AS121">
        <f t="shared" si="11"/>
        <v>0</v>
      </c>
    </row>
    <row r="122" spans="1:45" x14ac:dyDescent="0.3">
      <c r="A122" s="1">
        <v>1.56519E+18</v>
      </c>
      <c r="B122" s="1">
        <v>1.56519E+18</v>
      </c>
      <c r="C122" t="s">
        <v>673</v>
      </c>
      <c r="D122" s="2">
        <v>44805</v>
      </c>
      <c r="E122" s="3">
        <v>0.4929398148148148</v>
      </c>
      <c r="F122">
        <v>800</v>
      </c>
      <c r="G122" s="1">
        <v>1.41E+18</v>
      </c>
      <c r="H122" t="s">
        <v>674</v>
      </c>
      <c r="I122" t="s">
        <v>675</v>
      </c>
      <c r="K122" t="s">
        <v>676</v>
      </c>
      <c r="L122" t="s">
        <v>62</v>
      </c>
      <c r="M122" t="s">
        <v>43</v>
      </c>
      <c r="N122" t="s">
        <v>43</v>
      </c>
      <c r="O122" t="s">
        <v>43</v>
      </c>
      <c r="P122">
        <v>0</v>
      </c>
      <c r="Q122">
        <v>0</v>
      </c>
      <c r="R122">
        <v>0</v>
      </c>
      <c r="S122" t="s">
        <v>43</v>
      </c>
      <c r="T122" t="s">
        <v>43</v>
      </c>
      <c r="U122" t="s">
        <v>677</v>
      </c>
      <c r="V122" t="b">
        <v>0</v>
      </c>
      <c r="X122">
        <v>0</v>
      </c>
      <c r="Z122" t="s">
        <v>45</v>
      </c>
      <c r="AF122" t="s">
        <v>43</v>
      </c>
      <c r="AK122" s="4" t="s">
        <v>678</v>
      </c>
      <c r="AL122" t="s">
        <v>57</v>
      </c>
      <c r="AM122" t="s">
        <v>57</v>
      </c>
      <c r="AN122">
        <f t="shared" si="6"/>
        <v>1</v>
      </c>
      <c r="AO122">
        <f t="shared" si="7"/>
        <v>0</v>
      </c>
      <c r="AP122">
        <f t="shared" si="8"/>
        <v>0</v>
      </c>
      <c r="AQ122">
        <f t="shared" si="9"/>
        <v>0</v>
      </c>
      <c r="AR122">
        <f t="shared" si="10"/>
        <v>0</v>
      </c>
      <c r="AS122">
        <f t="shared" si="11"/>
        <v>0</v>
      </c>
    </row>
    <row r="123" spans="1:45" x14ac:dyDescent="0.3">
      <c r="A123" s="1">
        <v>1.56518E+18</v>
      </c>
      <c r="B123" s="1">
        <v>1.56518E+18</v>
      </c>
      <c r="C123" t="s">
        <v>679</v>
      </c>
      <c r="D123" s="2">
        <v>44805</v>
      </c>
      <c r="E123" s="3">
        <v>0.49232638888888891</v>
      </c>
      <c r="F123">
        <v>800</v>
      </c>
      <c r="G123">
        <v>40977730</v>
      </c>
      <c r="H123" t="s">
        <v>680</v>
      </c>
      <c r="I123" t="s">
        <v>681</v>
      </c>
      <c r="K123" t="s">
        <v>682</v>
      </c>
      <c r="L123" t="s">
        <v>42</v>
      </c>
      <c r="M123" t="s">
        <v>43</v>
      </c>
      <c r="N123" t="s">
        <v>43</v>
      </c>
      <c r="O123" t="s">
        <v>43</v>
      </c>
      <c r="P123">
        <v>0</v>
      </c>
      <c r="Q123">
        <v>1</v>
      </c>
      <c r="R123">
        <v>0</v>
      </c>
      <c r="S123" t="s">
        <v>215</v>
      </c>
      <c r="T123" t="s">
        <v>43</v>
      </c>
      <c r="U123" t="s">
        <v>683</v>
      </c>
      <c r="V123" t="b">
        <v>0</v>
      </c>
      <c r="X123">
        <v>0</v>
      </c>
      <c r="Z123" t="s">
        <v>45</v>
      </c>
      <c r="AF123" t="s">
        <v>55</v>
      </c>
      <c r="AK123" s="4" t="s">
        <v>684</v>
      </c>
      <c r="AL123" t="s">
        <v>57</v>
      </c>
      <c r="AM123" t="s">
        <v>57</v>
      </c>
      <c r="AN123">
        <f t="shared" si="6"/>
        <v>1</v>
      </c>
      <c r="AO123">
        <f t="shared" si="7"/>
        <v>0</v>
      </c>
      <c r="AP123">
        <f t="shared" si="8"/>
        <v>0</v>
      </c>
      <c r="AQ123">
        <f t="shared" si="9"/>
        <v>0</v>
      </c>
      <c r="AR123">
        <f t="shared" si="10"/>
        <v>0</v>
      </c>
      <c r="AS123">
        <f t="shared" si="11"/>
        <v>0</v>
      </c>
    </row>
    <row r="124" spans="1:45" x14ac:dyDescent="0.3">
      <c r="A124" s="1">
        <v>1.56518E+18</v>
      </c>
      <c r="B124" s="1">
        <v>1.56518E+18</v>
      </c>
      <c r="C124" t="s">
        <v>679</v>
      </c>
      <c r="D124" s="2">
        <v>44805</v>
      </c>
      <c r="E124" s="3">
        <v>0.49232638888888891</v>
      </c>
      <c r="F124">
        <v>800</v>
      </c>
      <c r="G124" s="1">
        <v>1.44E+18</v>
      </c>
      <c r="H124" t="s">
        <v>685</v>
      </c>
      <c r="I124" t="s">
        <v>686</v>
      </c>
      <c r="K124" t="s">
        <v>687</v>
      </c>
      <c r="L124" t="s">
        <v>42</v>
      </c>
      <c r="M124" t="s">
        <v>43</v>
      </c>
      <c r="N124" t="s">
        <v>43</v>
      </c>
      <c r="O124" t="s">
        <v>43</v>
      </c>
      <c r="P124">
        <v>0</v>
      </c>
      <c r="Q124">
        <v>0</v>
      </c>
      <c r="R124">
        <v>0</v>
      </c>
      <c r="S124" t="s">
        <v>43</v>
      </c>
      <c r="T124" t="s">
        <v>43</v>
      </c>
      <c r="U124" t="s">
        <v>688</v>
      </c>
      <c r="V124" t="b">
        <v>0</v>
      </c>
      <c r="X124">
        <v>0</v>
      </c>
      <c r="Z124" t="s">
        <v>45</v>
      </c>
      <c r="AF124" t="s">
        <v>43</v>
      </c>
      <c r="AK124" s="4" t="s">
        <v>689</v>
      </c>
      <c r="AL124" t="s">
        <v>57</v>
      </c>
      <c r="AM124" t="s">
        <v>57</v>
      </c>
      <c r="AN124">
        <f t="shared" si="6"/>
        <v>1</v>
      </c>
      <c r="AO124">
        <f t="shared" si="7"/>
        <v>0</v>
      </c>
      <c r="AP124">
        <f t="shared" si="8"/>
        <v>0</v>
      </c>
      <c r="AQ124">
        <f t="shared" si="9"/>
        <v>0</v>
      </c>
      <c r="AR124">
        <f t="shared" si="10"/>
        <v>0</v>
      </c>
      <c r="AS124">
        <f t="shared" si="11"/>
        <v>0</v>
      </c>
    </row>
    <row r="125" spans="1:45" x14ac:dyDescent="0.3">
      <c r="A125" s="1">
        <v>1.56518E+18</v>
      </c>
      <c r="B125" s="1">
        <v>1.56518E+18</v>
      </c>
      <c r="C125" t="s">
        <v>690</v>
      </c>
      <c r="D125" s="2">
        <v>44805</v>
      </c>
      <c r="E125" s="3">
        <v>0.49219907407407404</v>
      </c>
      <c r="F125">
        <v>800</v>
      </c>
      <c r="G125">
        <v>2375256006</v>
      </c>
      <c r="H125" t="s">
        <v>691</v>
      </c>
      <c r="I125" t="s">
        <v>692</v>
      </c>
      <c r="K125" t="s">
        <v>693</v>
      </c>
      <c r="L125" t="s">
        <v>42</v>
      </c>
      <c r="M125" t="s">
        <v>43</v>
      </c>
      <c r="N125" t="s">
        <v>43</v>
      </c>
      <c r="O125" t="s">
        <v>43</v>
      </c>
      <c r="P125">
        <v>0</v>
      </c>
      <c r="Q125">
        <v>0</v>
      </c>
      <c r="R125">
        <v>0</v>
      </c>
      <c r="S125" t="s">
        <v>43</v>
      </c>
      <c r="T125" t="s">
        <v>43</v>
      </c>
      <c r="U125" t="s">
        <v>694</v>
      </c>
      <c r="V125" t="b">
        <v>0</v>
      </c>
      <c r="X125">
        <v>0</v>
      </c>
      <c r="Z125" t="s">
        <v>45</v>
      </c>
      <c r="AF125" t="s">
        <v>43</v>
      </c>
      <c r="AK125" s="4" t="s">
        <v>695</v>
      </c>
      <c r="AL125" t="s">
        <v>57</v>
      </c>
      <c r="AM125" t="s">
        <v>57</v>
      </c>
      <c r="AN125">
        <f t="shared" si="6"/>
        <v>1</v>
      </c>
      <c r="AO125">
        <f t="shared" si="7"/>
        <v>0</v>
      </c>
      <c r="AP125">
        <f t="shared" si="8"/>
        <v>0</v>
      </c>
      <c r="AQ125">
        <f t="shared" si="9"/>
        <v>0</v>
      </c>
      <c r="AR125">
        <f t="shared" si="10"/>
        <v>0</v>
      </c>
      <c r="AS125">
        <f t="shared" si="11"/>
        <v>0</v>
      </c>
    </row>
    <row r="126" spans="1:45" x14ac:dyDescent="0.3">
      <c r="A126" s="1">
        <v>1.56518E+18</v>
      </c>
      <c r="B126" s="1">
        <v>1.56518E+18</v>
      </c>
      <c r="C126" t="s">
        <v>696</v>
      </c>
      <c r="D126" s="2">
        <v>44805</v>
      </c>
      <c r="E126" s="3">
        <v>0.49167824074074074</v>
      </c>
      <c r="F126">
        <v>800</v>
      </c>
      <c r="G126" s="1">
        <v>9.28E+17</v>
      </c>
      <c r="H126" t="s">
        <v>697</v>
      </c>
      <c r="I126" t="s">
        <v>698</v>
      </c>
      <c r="K126" t="s">
        <v>699</v>
      </c>
      <c r="L126" t="s">
        <v>42</v>
      </c>
      <c r="M126" t="s">
        <v>52</v>
      </c>
      <c r="N126" t="s">
        <v>43</v>
      </c>
      <c r="O126" t="s">
        <v>43</v>
      </c>
      <c r="P126">
        <v>0</v>
      </c>
      <c r="Q126">
        <v>0</v>
      </c>
      <c r="R126">
        <v>0</v>
      </c>
      <c r="S126" t="s">
        <v>700</v>
      </c>
      <c r="T126" t="s">
        <v>43</v>
      </c>
      <c r="U126" t="s">
        <v>701</v>
      </c>
      <c r="V126" t="b">
        <v>0</v>
      </c>
      <c r="X126">
        <v>0</v>
      </c>
      <c r="Z126" t="s">
        <v>45</v>
      </c>
      <c r="AF126" t="s">
        <v>55</v>
      </c>
      <c r="AK126" s="4" t="s">
        <v>702</v>
      </c>
      <c r="AL126" t="s">
        <v>57</v>
      </c>
      <c r="AM126" t="s">
        <v>57</v>
      </c>
      <c r="AN126">
        <f t="shared" si="6"/>
        <v>1</v>
      </c>
      <c r="AO126">
        <f t="shared" si="7"/>
        <v>0</v>
      </c>
      <c r="AP126">
        <f t="shared" si="8"/>
        <v>0</v>
      </c>
      <c r="AQ126">
        <f t="shared" si="9"/>
        <v>0</v>
      </c>
      <c r="AR126">
        <f t="shared" si="10"/>
        <v>0</v>
      </c>
      <c r="AS126">
        <f t="shared" si="11"/>
        <v>0</v>
      </c>
    </row>
    <row r="127" spans="1:45" x14ac:dyDescent="0.3">
      <c r="A127" s="1">
        <v>1.56518E+18</v>
      </c>
      <c r="B127" s="1">
        <v>1.56518E+18</v>
      </c>
      <c r="C127" t="s">
        <v>703</v>
      </c>
      <c r="D127" s="2">
        <v>44805</v>
      </c>
      <c r="E127" s="3">
        <v>0.49158564814814815</v>
      </c>
      <c r="F127">
        <v>800</v>
      </c>
      <c r="G127">
        <v>2820941834</v>
      </c>
      <c r="H127" t="s">
        <v>704</v>
      </c>
      <c r="I127" t="s">
        <v>705</v>
      </c>
      <c r="K127" t="s">
        <v>706</v>
      </c>
      <c r="L127" t="s">
        <v>42</v>
      </c>
      <c r="M127" t="s">
        <v>43</v>
      </c>
      <c r="N127" t="s">
        <v>43</v>
      </c>
      <c r="O127" t="s">
        <v>43</v>
      </c>
      <c r="P127">
        <v>0</v>
      </c>
      <c r="Q127">
        <v>0</v>
      </c>
      <c r="R127">
        <v>0</v>
      </c>
      <c r="S127" t="s">
        <v>43</v>
      </c>
      <c r="T127" t="s">
        <v>43</v>
      </c>
      <c r="U127" t="s">
        <v>707</v>
      </c>
      <c r="V127" t="b">
        <v>0</v>
      </c>
      <c r="X127">
        <v>0</v>
      </c>
      <c r="Z127" t="s">
        <v>45</v>
      </c>
      <c r="AF127" t="s">
        <v>43</v>
      </c>
      <c r="AK127" s="4" t="s">
        <v>708</v>
      </c>
      <c r="AL127" t="s">
        <v>57</v>
      </c>
      <c r="AM127" t="s">
        <v>57</v>
      </c>
      <c r="AN127">
        <f t="shared" si="6"/>
        <v>1</v>
      </c>
      <c r="AO127">
        <f t="shared" si="7"/>
        <v>0</v>
      </c>
      <c r="AP127">
        <f t="shared" si="8"/>
        <v>0</v>
      </c>
      <c r="AQ127">
        <f t="shared" si="9"/>
        <v>0</v>
      </c>
      <c r="AR127">
        <f t="shared" si="10"/>
        <v>0</v>
      </c>
      <c r="AS127">
        <f t="shared" si="11"/>
        <v>0</v>
      </c>
    </row>
    <row r="128" spans="1:45" x14ac:dyDescent="0.3">
      <c r="A128" s="1">
        <v>1.56518E+18</v>
      </c>
      <c r="B128" s="1">
        <v>1.56518E+18</v>
      </c>
      <c r="C128" t="s">
        <v>715</v>
      </c>
      <c r="D128" s="2">
        <v>44805</v>
      </c>
      <c r="E128" s="3">
        <v>0.48967592592592596</v>
      </c>
      <c r="F128">
        <v>800</v>
      </c>
      <c r="G128">
        <v>266910768</v>
      </c>
      <c r="H128" t="s">
        <v>716</v>
      </c>
      <c r="I128" t="s">
        <v>717</v>
      </c>
      <c r="K128" t="s">
        <v>718</v>
      </c>
      <c r="L128" t="s">
        <v>42</v>
      </c>
      <c r="M128" t="s">
        <v>43</v>
      </c>
      <c r="N128" t="s">
        <v>43</v>
      </c>
      <c r="O128" t="s">
        <v>719</v>
      </c>
      <c r="P128">
        <v>89</v>
      </c>
      <c r="Q128">
        <v>1951</v>
      </c>
      <c r="R128">
        <v>2575</v>
      </c>
      <c r="S128" t="s">
        <v>215</v>
      </c>
      <c r="T128" t="s">
        <v>43</v>
      </c>
      <c r="U128" t="s">
        <v>476</v>
      </c>
      <c r="V128" t="b">
        <v>0</v>
      </c>
      <c r="X128">
        <v>1</v>
      </c>
      <c r="Y128" t="s">
        <v>720</v>
      </c>
      <c r="Z128" t="s">
        <v>45</v>
      </c>
      <c r="AF128" t="s">
        <v>43</v>
      </c>
      <c r="AK128" s="4" t="s">
        <v>721</v>
      </c>
      <c r="AL128" t="s">
        <v>57</v>
      </c>
      <c r="AM128" t="s">
        <v>57</v>
      </c>
      <c r="AN128">
        <f t="shared" si="6"/>
        <v>1</v>
      </c>
      <c r="AO128">
        <f t="shared" si="7"/>
        <v>0</v>
      </c>
      <c r="AP128">
        <f t="shared" si="8"/>
        <v>0</v>
      </c>
      <c r="AQ128">
        <f t="shared" si="9"/>
        <v>0</v>
      </c>
      <c r="AR128">
        <f t="shared" si="10"/>
        <v>0</v>
      </c>
      <c r="AS128">
        <f t="shared" si="11"/>
        <v>0</v>
      </c>
    </row>
    <row r="129" spans="1:45" x14ac:dyDescent="0.3">
      <c r="A129" s="1">
        <v>1.56518E+18</v>
      </c>
      <c r="B129" s="1">
        <v>1.56518E+18</v>
      </c>
      <c r="C129" t="s">
        <v>755</v>
      </c>
      <c r="D129" s="2">
        <v>44805</v>
      </c>
      <c r="E129" s="3">
        <v>0.48700231481481482</v>
      </c>
      <c r="F129">
        <v>800</v>
      </c>
      <c r="G129" s="1">
        <v>1.12E+18</v>
      </c>
      <c r="H129" t="s">
        <v>756</v>
      </c>
      <c r="I129" t="s">
        <v>757</v>
      </c>
      <c r="K129" t="s">
        <v>758</v>
      </c>
      <c r="L129" t="s">
        <v>62</v>
      </c>
      <c r="M129" t="s">
        <v>43</v>
      </c>
      <c r="N129" t="s">
        <v>43</v>
      </c>
      <c r="O129" t="s">
        <v>43</v>
      </c>
      <c r="P129">
        <v>0</v>
      </c>
      <c r="Q129">
        <v>1</v>
      </c>
      <c r="R129">
        <v>2</v>
      </c>
      <c r="S129" t="s">
        <v>43</v>
      </c>
      <c r="T129" t="s">
        <v>43</v>
      </c>
      <c r="U129" t="s">
        <v>759</v>
      </c>
      <c r="V129" t="b">
        <v>0</v>
      </c>
      <c r="X129">
        <v>0</v>
      </c>
      <c r="Z129" t="s">
        <v>45</v>
      </c>
      <c r="AF129" t="s">
        <v>43</v>
      </c>
      <c r="AK129" s="4" t="s">
        <v>760</v>
      </c>
      <c r="AL129" t="s">
        <v>57</v>
      </c>
      <c r="AM129" t="s">
        <v>57</v>
      </c>
      <c r="AN129">
        <f t="shared" si="6"/>
        <v>1</v>
      </c>
      <c r="AO129">
        <f t="shared" si="7"/>
        <v>0</v>
      </c>
      <c r="AP129">
        <f t="shared" si="8"/>
        <v>0</v>
      </c>
      <c r="AQ129">
        <f t="shared" si="9"/>
        <v>0</v>
      </c>
      <c r="AR129">
        <f t="shared" si="10"/>
        <v>0</v>
      </c>
      <c r="AS129">
        <f t="shared" si="11"/>
        <v>0</v>
      </c>
    </row>
    <row r="130" spans="1:45" x14ac:dyDescent="0.3">
      <c r="A130" s="1">
        <v>1.56518E+18</v>
      </c>
      <c r="B130" s="1">
        <v>1.56518E+18</v>
      </c>
      <c r="C130" t="s">
        <v>761</v>
      </c>
      <c r="D130" s="2">
        <v>44805</v>
      </c>
      <c r="E130" s="3">
        <v>0.48532407407407407</v>
      </c>
      <c r="F130">
        <v>800</v>
      </c>
      <c r="G130" s="1">
        <v>1.51E+18</v>
      </c>
      <c r="H130" t="s">
        <v>762</v>
      </c>
      <c r="I130" t="s">
        <v>763</v>
      </c>
      <c r="K130" t="s">
        <v>764</v>
      </c>
      <c r="L130" t="s">
        <v>62</v>
      </c>
      <c r="M130" t="s">
        <v>43</v>
      </c>
      <c r="N130" t="s">
        <v>43</v>
      </c>
      <c r="O130" t="s">
        <v>765</v>
      </c>
      <c r="P130">
        <v>0</v>
      </c>
      <c r="Q130">
        <v>1</v>
      </c>
      <c r="R130">
        <v>1</v>
      </c>
      <c r="S130" t="s">
        <v>766</v>
      </c>
      <c r="T130" t="s">
        <v>43</v>
      </c>
      <c r="U130" t="s">
        <v>767</v>
      </c>
      <c r="V130" t="b">
        <v>0</v>
      </c>
      <c r="X130">
        <v>1</v>
      </c>
      <c r="Y130" t="s">
        <v>768</v>
      </c>
      <c r="Z130" t="s">
        <v>45</v>
      </c>
      <c r="AF130" t="s">
        <v>43</v>
      </c>
      <c r="AK130" s="4" t="s">
        <v>769</v>
      </c>
      <c r="AL130" t="s">
        <v>57</v>
      </c>
      <c r="AM130" t="s">
        <v>57</v>
      </c>
      <c r="AN130">
        <f t="shared" si="6"/>
        <v>1</v>
      </c>
      <c r="AO130">
        <f t="shared" si="7"/>
        <v>0</v>
      </c>
      <c r="AP130">
        <f t="shared" si="8"/>
        <v>0</v>
      </c>
      <c r="AQ130">
        <f t="shared" si="9"/>
        <v>0</v>
      </c>
      <c r="AR130">
        <f t="shared" si="10"/>
        <v>0</v>
      </c>
      <c r="AS130">
        <f t="shared" si="11"/>
        <v>0</v>
      </c>
    </row>
    <row r="131" spans="1:45" x14ac:dyDescent="0.3">
      <c r="A131" s="1">
        <v>1.56518E+18</v>
      </c>
      <c r="B131" s="1">
        <v>1.56518E+18</v>
      </c>
      <c r="C131" t="s">
        <v>776</v>
      </c>
      <c r="D131" s="2">
        <v>44805</v>
      </c>
      <c r="E131" s="3">
        <v>0.48519675925925926</v>
      </c>
      <c r="F131">
        <v>800</v>
      </c>
      <c r="G131" s="1">
        <v>1.28E+18</v>
      </c>
      <c r="H131" t="s">
        <v>777</v>
      </c>
      <c r="I131" t="s">
        <v>778</v>
      </c>
      <c r="K131" t="s">
        <v>779</v>
      </c>
      <c r="L131" t="s">
        <v>42</v>
      </c>
      <c r="M131" t="s">
        <v>43</v>
      </c>
      <c r="N131" t="s">
        <v>43</v>
      </c>
      <c r="O131" t="s">
        <v>43</v>
      </c>
      <c r="P131">
        <v>0</v>
      </c>
      <c r="Q131">
        <v>0</v>
      </c>
      <c r="R131">
        <v>0</v>
      </c>
      <c r="S131" t="s">
        <v>43</v>
      </c>
      <c r="T131" t="s">
        <v>43</v>
      </c>
      <c r="U131" t="s">
        <v>780</v>
      </c>
      <c r="V131" t="b">
        <v>0</v>
      </c>
      <c r="X131">
        <v>0</v>
      </c>
      <c r="Z131" t="s">
        <v>45</v>
      </c>
      <c r="AF131" t="s">
        <v>43</v>
      </c>
      <c r="AK131" s="4" t="s">
        <v>781</v>
      </c>
      <c r="AL131" t="s">
        <v>57</v>
      </c>
      <c r="AM131" t="s">
        <v>57</v>
      </c>
      <c r="AN131">
        <f t="shared" ref="AN131:AN194" si="12">IF(AND(AL131="positive",AM131="positive"),1,0)</f>
        <v>1</v>
      </c>
      <c r="AO131">
        <f t="shared" ref="AO131:AO194" si="13">IF(AND(AL131="neutral",AM131="neutral"),1,0)</f>
        <v>0</v>
      </c>
      <c r="AP131">
        <f t="shared" ref="AP131:AP194" si="14">IF(AND(AL131="negative",AM131="negative"),1,0)</f>
        <v>0</v>
      </c>
      <c r="AQ131">
        <f t="shared" ref="AQ131:AQ194" si="15">IF(AND(NOT(AL131="positive"),AM131="positive"),1,0)</f>
        <v>0</v>
      </c>
      <c r="AR131">
        <f t="shared" ref="AR131:AR194" si="16">IF(AND(NOT(AL131="neutral"),AM131="neutral"),1,0)</f>
        <v>0</v>
      </c>
      <c r="AS131">
        <f t="shared" ref="AS131:AS194" si="17">IF(AND(NOT(AL131="negative"),AM131="negative"),1,0)</f>
        <v>0</v>
      </c>
    </row>
    <row r="132" spans="1:45" ht="28.8" x14ac:dyDescent="0.3">
      <c r="A132" s="1">
        <v>1.56518E+18</v>
      </c>
      <c r="B132" s="1">
        <v>1.56518E+18</v>
      </c>
      <c r="C132" t="s">
        <v>782</v>
      </c>
      <c r="D132" s="2">
        <v>44805</v>
      </c>
      <c r="E132" s="3">
        <v>0.48478009259259264</v>
      </c>
      <c r="F132">
        <v>800</v>
      </c>
      <c r="G132" s="1">
        <v>9.26E+17</v>
      </c>
      <c r="H132" t="s">
        <v>783</v>
      </c>
      <c r="I132" t="s">
        <v>784</v>
      </c>
      <c r="K132" t="s">
        <v>785</v>
      </c>
      <c r="L132" t="s">
        <v>42</v>
      </c>
      <c r="M132" t="s">
        <v>43</v>
      </c>
      <c r="N132" t="s">
        <v>43</v>
      </c>
      <c r="O132" t="s">
        <v>786</v>
      </c>
      <c r="P132">
        <v>0</v>
      </c>
      <c r="Q132">
        <v>0</v>
      </c>
      <c r="R132">
        <v>0</v>
      </c>
      <c r="S132" t="s">
        <v>43</v>
      </c>
      <c r="T132" t="s">
        <v>43</v>
      </c>
      <c r="U132" t="s">
        <v>787</v>
      </c>
      <c r="V132" t="b">
        <v>0</v>
      </c>
      <c r="X132">
        <v>1</v>
      </c>
      <c r="Y132" t="s">
        <v>788</v>
      </c>
      <c r="Z132" t="s">
        <v>45</v>
      </c>
      <c r="AF132" t="s">
        <v>43</v>
      </c>
      <c r="AK132" s="4" t="s">
        <v>789</v>
      </c>
      <c r="AL132" t="s">
        <v>57</v>
      </c>
      <c r="AM132" t="s">
        <v>57</v>
      </c>
      <c r="AN132">
        <f t="shared" si="12"/>
        <v>1</v>
      </c>
      <c r="AO132">
        <f t="shared" si="13"/>
        <v>0</v>
      </c>
      <c r="AP132">
        <f t="shared" si="14"/>
        <v>0</v>
      </c>
      <c r="AQ132">
        <f t="shared" si="15"/>
        <v>0</v>
      </c>
      <c r="AR132">
        <f t="shared" si="16"/>
        <v>0</v>
      </c>
      <c r="AS132">
        <f t="shared" si="17"/>
        <v>0</v>
      </c>
    </row>
    <row r="133" spans="1:45" ht="28.8" x14ac:dyDescent="0.3">
      <c r="A133" s="1">
        <v>1.56518E+18</v>
      </c>
      <c r="B133" s="1">
        <v>1.56518E+18</v>
      </c>
      <c r="C133" t="s">
        <v>790</v>
      </c>
      <c r="D133" s="2">
        <v>44805</v>
      </c>
      <c r="E133" s="3">
        <v>0.48450231481481482</v>
      </c>
      <c r="F133">
        <v>800</v>
      </c>
      <c r="G133" s="1">
        <v>1.56E+18</v>
      </c>
      <c r="H133" t="s">
        <v>791</v>
      </c>
      <c r="I133" t="s">
        <v>792</v>
      </c>
      <c r="K133" t="s">
        <v>793</v>
      </c>
      <c r="L133" t="s">
        <v>62</v>
      </c>
      <c r="M133" t="s">
        <v>43</v>
      </c>
      <c r="N133" t="s">
        <v>43</v>
      </c>
      <c r="O133" t="s">
        <v>43</v>
      </c>
      <c r="P133">
        <v>0</v>
      </c>
      <c r="Q133">
        <v>0</v>
      </c>
      <c r="R133">
        <v>0</v>
      </c>
      <c r="S133" t="s">
        <v>794</v>
      </c>
      <c r="T133" t="s">
        <v>43</v>
      </c>
      <c r="U133" t="s">
        <v>795</v>
      </c>
      <c r="V133" t="b">
        <v>0</v>
      </c>
      <c r="X133">
        <v>1</v>
      </c>
      <c r="Y133" t="s">
        <v>796</v>
      </c>
      <c r="Z133" t="s">
        <v>45</v>
      </c>
      <c r="AF133" t="s">
        <v>43</v>
      </c>
      <c r="AK133" s="4" t="s">
        <v>797</v>
      </c>
      <c r="AL133" t="s">
        <v>57</v>
      </c>
      <c r="AM133" t="s">
        <v>57</v>
      </c>
      <c r="AN133">
        <f t="shared" si="12"/>
        <v>1</v>
      </c>
      <c r="AO133">
        <f t="shared" si="13"/>
        <v>0</v>
      </c>
      <c r="AP133">
        <f t="shared" si="14"/>
        <v>0</v>
      </c>
      <c r="AQ133">
        <f t="shared" si="15"/>
        <v>0</v>
      </c>
      <c r="AR133">
        <f t="shared" si="16"/>
        <v>0</v>
      </c>
      <c r="AS133">
        <f t="shared" si="17"/>
        <v>0</v>
      </c>
    </row>
    <row r="134" spans="1:45" x14ac:dyDescent="0.3">
      <c r="A134" s="1">
        <v>1.56518E+18</v>
      </c>
      <c r="B134" s="1">
        <v>1.56492E+18</v>
      </c>
      <c r="C134" t="s">
        <v>807</v>
      </c>
      <c r="D134" s="2">
        <v>44805</v>
      </c>
      <c r="E134" s="3">
        <v>0.48195601851851855</v>
      </c>
      <c r="F134">
        <v>800</v>
      </c>
      <c r="G134" s="1">
        <v>8.01E+17</v>
      </c>
      <c r="H134" t="s">
        <v>808</v>
      </c>
      <c r="I134" t="s">
        <v>809</v>
      </c>
      <c r="K134" t="s">
        <v>810</v>
      </c>
      <c r="L134" t="s">
        <v>42</v>
      </c>
      <c r="M134" t="s">
        <v>43</v>
      </c>
      <c r="N134" t="s">
        <v>43</v>
      </c>
      <c r="O134" t="s">
        <v>43</v>
      </c>
      <c r="P134">
        <v>0</v>
      </c>
      <c r="Q134">
        <v>0</v>
      </c>
      <c r="R134">
        <v>0</v>
      </c>
      <c r="S134" t="s">
        <v>43</v>
      </c>
      <c r="T134" t="s">
        <v>43</v>
      </c>
      <c r="U134" t="s">
        <v>811</v>
      </c>
      <c r="V134" t="b">
        <v>0</v>
      </c>
      <c r="X134">
        <v>0</v>
      </c>
      <c r="Z134" t="s">
        <v>45</v>
      </c>
      <c r="AF134" t="s">
        <v>812</v>
      </c>
      <c r="AK134" s="4" t="s">
        <v>813</v>
      </c>
      <c r="AL134" t="s">
        <v>57</v>
      </c>
      <c r="AM134" t="s">
        <v>57</v>
      </c>
      <c r="AN134">
        <f t="shared" si="12"/>
        <v>1</v>
      </c>
      <c r="AO134">
        <f t="shared" si="13"/>
        <v>0</v>
      </c>
      <c r="AP134">
        <f t="shared" si="14"/>
        <v>0</v>
      </c>
      <c r="AQ134">
        <f t="shared" si="15"/>
        <v>0</v>
      </c>
      <c r="AR134">
        <f t="shared" si="16"/>
        <v>0</v>
      </c>
      <c r="AS134">
        <f t="shared" si="17"/>
        <v>0</v>
      </c>
    </row>
    <row r="135" spans="1:45" x14ac:dyDescent="0.3">
      <c r="A135" s="1">
        <v>1.56518E+18</v>
      </c>
      <c r="B135" s="1">
        <v>1.56518E+18</v>
      </c>
      <c r="C135" t="s">
        <v>829</v>
      </c>
      <c r="D135" s="2">
        <v>44805</v>
      </c>
      <c r="E135" s="3">
        <v>0.48021990740740739</v>
      </c>
      <c r="F135">
        <v>800</v>
      </c>
      <c r="G135" s="1">
        <v>1.43E+18</v>
      </c>
      <c r="H135" t="s">
        <v>830</v>
      </c>
      <c r="I135" t="s">
        <v>831</v>
      </c>
      <c r="K135" t="s">
        <v>832</v>
      </c>
      <c r="L135" t="s">
        <v>62</v>
      </c>
      <c r="M135" t="s">
        <v>833</v>
      </c>
      <c r="N135" t="s">
        <v>43</v>
      </c>
      <c r="O135" t="s">
        <v>43</v>
      </c>
      <c r="P135">
        <v>0</v>
      </c>
      <c r="Q135">
        <v>1</v>
      </c>
      <c r="R135">
        <v>1</v>
      </c>
      <c r="S135" t="s">
        <v>834</v>
      </c>
      <c r="T135" t="s">
        <v>43</v>
      </c>
      <c r="U135" t="s">
        <v>835</v>
      </c>
      <c r="V135" t="b">
        <v>0</v>
      </c>
      <c r="W135" t="s">
        <v>836</v>
      </c>
      <c r="X135">
        <v>0</v>
      </c>
      <c r="Z135" t="s">
        <v>45</v>
      </c>
      <c r="AF135" t="s">
        <v>43</v>
      </c>
      <c r="AK135" s="4" t="s">
        <v>837</v>
      </c>
      <c r="AL135" t="s">
        <v>57</v>
      </c>
      <c r="AM135" t="s">
        <v>57</v>
      </c>
      <c r="AN135">
        <f t="shared" si="12"/>
        <v>1</v>
      </c>
      <c r="AO135">
        <f t="shared" si="13"/>
        <v>0</v>
      </c>
      <c r="AP135">
        <f t="shared" si="14"/>
        <v>0</v>
      </c>
      <c r="AQ135">
        <f t="shared" si="15"/>
        <v>0</v>
      </c>
      <c r="AR135">
        <f t="shared" si="16"/>
        <v>0</v>
      </c>
      <c r="AS135">
        <f t="shared" si="17"/>
        <v>0</v>
      </c>
    </row>
    <row r="136" spans="1:45" x14ac:dyDescent="0.3">
      <c r="A136" s="1">
        <v>1.56518E+18</v>
      </c>
      <c r="B136" s="1">
        <v>1.56518E+18</v>
      </c>
      <c r="C136" t="s">
        <v>838</v>
      </c>
      <c r="D136" s="2">
        <v>44805</v>
      </c>
      <c r="E136" s="3">
        <v>0.4796643518518518</v>
      </c>
      <c r="F136">
        <v>800</v>
      </c>
      <c r="G136">
        <v>184409522</v>
      </c>
      <c r="H136" t="s">
        <v>839</v>
      </c>
      <c r="I136" t="s">
        <v>840</v>
      </c>
      <c r="K136" t="s">
        <v>841</v>
      </c>
      <c r="L136" t="s">
        <v>62</v>
      </c>
      <c r="M136" t="s">
        <v>43</v>
      </c>
      <c r="N136" t="s">
        <v>43</v>
      </c>
      <c r="O136" t="s">
        <v>43</v>
      </c>
      <c r="P136">
        <v>0</v>
      </c>
      <c r="Q136">
        <v>0</v>
      </c>
      <c r="R136">
        <v>0</v>
      </c>
      <c r="S136" t="s">
        <v>842</v>
      </c>
      <c r="T136" t="s">
        <v>43</v>
      </c>
      <c r="U136" t="s">
        <v>843</v>
      </c>
      <c r="V136" t="b">
        <v>0</v>
      </c>
      <c r="X136">
        <v>0</v>
      </c>
      <c r="Z136" t="s">
        <v>45</v>
      </c>
      <c r="AF136" t="s">
        <v>43</v>
      </c>
      <c r="AK136" s="4" t="s">
        <v>844</v>
      </c>
      <c r="AL136" t="s">
        <v>57</v>
      </c>
      <c r="AM136" t="s">
        <v>57</v>
      </c>
      <c r="AN136">
        <f t="shared" si="12"/>
        <v>1</v>
      </c>
      <c r="AO136">
        <f t="shared" si="13"/>
        <v>0</v>
      </c>
      <c r="AP136">
        <f t="shared" si="14"/>
        <v>0</v>
      </c>
      <c r="AQ136">
        <f t="shared" si="15"/>
        <v>0</v>
      </c>
      <c r="AR136">
        <f t="shared" si="16"/>
        <v>0</v>
      </c>
      <c r="AS136">
        <f t="shared" si="17"/>
        <v>0</v>
      </c>
    </row>
    <row r="137" spans="1:45" ht="28.8" x14ac:dyDescent="0.3">
      <c r="A137" s="1">
        <v>1.56518E+18</v>
      </c>
      <c r="B137" s="1">
        <v>1.56518E+18</v>
      </c>
      <c r="C137" t="s">
        <v>845</v>
      </c>
      <c r="D137" s="2">
        <v>44805</v>
      </c>
      <c r="E137" s="3">
        <v>0.47916666666666669</v>
      </c>
      <c r="F137">
        <v>800</v>
      </c>
      <c r="G137">
        <v>39453212</v>
      </c>
      <c r="H137" t="s">
        <v>846</v>
      </c>
      <c r="I137" t="s">
        <v>847</v>
      </c>
      <c r="K137" t="s">
        <v>848</v>
      </c>
      <c r="L137" t="s">
        <v>62</v>
      </c>
      <c r="M137" t="s">
        <v>43</v>
      </c>
      <c r="N137" t="s">
        <v>43</v>
      </c>
      <c r="O137" t="s">
        <v>849</v>
      </c>
      <c r="P137">
        <v>0</v>
      </c>
      <c r="Q137">
        <v>3</v>
      </c>
      <c r="R137">
        <v>26</v>
      </c>
      <c r="S137" t="s">
        <v>43</v>
      </c>
      <c r="T137" t="s">
        <v>43</v>
      </c>
      <c r="U137" t="s">
        <v>850</v>
      </c>
      <c r="V137" t="b">
        <v>0</v>
      </c>
      <c r="X137">
        <v>1</v>
      </c>
      <c r="Y137" t="s">
        <v>851</v>
      </c>
      <c r="Z137" t="s">
        <v>45</v>
      </c>
      <c r="AF137" t="s">
        <v>43</v>
      </c>
      <c r="AK137" s="4" t="s">
        <v>852</v>
      </c>
      <c r="AL137" t="s">
        <v>57</v>
      </c>
      <c r="AM137" t="s">
        <v>57</v>
      </c>
      <c r="AN137">
        <f t="shared" si="12"/>
        <v>1</v>
      </c>
      <c r="AO137">
        <f t="shared" si="13"/>
        <v>0</v>
      </c>
      <c r="AP137">
        <f t="shared" si="14"/>
        <v>0</v>
      </c>
      <c r="AQ137">
        <f t="shared" si="15"/>
        <v>0</v>
      </c>
      <c r="AR137">
        <f t="shared" si="16"/>
        <v>0</v>
      </c>
      <c r="AS137">
        <f t="shared" si="17"/>
        <v>0</v>
      </c>
    </row>
    <row r="138" spans="1:45" x14ac:dyDescent="0.3">
      <c r="A138" s="1">
        <v>1.56518E+18</v>
      </c>
      <c r="B138" s="1">
        <v>1.56518E+18</v>
      </c>
      <c r="C138" t="s">
        <v>859</v>
      </c>
      <c r="D138" s="2">
        <v>44805</v>
      </c>
      <c r="E138" s="3">
        <v>0.47710648148148144</v>
      </c>
      <c r="F138">
        <v>800</v>
      </c>
      <c r="G138" s="1">
        <v>1.5E+18</v>
      </c>
      <c r="H138" t="s">
        <v>860</v>
      </c>
      <c r="I138" t="s">
        <v>861</v>
      </c>
      <c r="K138" t="s">
        <v>862</v>
      </c>
      <c r="L138" t="s">
        <v>42</v>
      </c>
      <c r="M138" t="s">
        <v>43</v>
      </c>
      <c r="N138" t="s">
        <v>43</v>
      </c>
      <c r="O138" t="s">
        <v>863</v>
      </c>
      <c r="P138">
        <v>2</v>
      </c>
      <c r="Q138">
        <v>0</v>
      </c>
      <c r="R138">
        <v>2</v>
      </c>
      <c r="S138" t="s">
        <v>43</v>
      </c>
      <c r="T138" t="s">
        <v>43</v>
      </c>
      <c r="U138" t="s">
        <v>864</v>
      </c>
      <c r="V138" t="b">
        <v>0</v>
      </c>
      <c r="X138">
        <v>1</v>
      </c>
      <c r="Y138" t="s">
        <v>865</v>
      </c>
      <c r="Z138" t="s">
        <v>45</v>
      </c>
      <c r="AF138" t="s">
        <v>43</v>
      </c>
      <c r="AK138" s="4" t="s">
        <v>866</v>
      </c>
      <c r="AL138" t="s">
        <v>57</v>
      </c>
      <c r="AM138" t="s">
        <v>57</v>
      </c>
      <c r="AN138">
        <f t="shared" si="12"/>
        <v>1</v>
      </c>
      <c r="AO138">
        <f t="shared" si="13"/>
        <v>0</v>
      </c>
      <c r="AP138">
        <f t="shared" si="14"/>
        <v>0</v>
      </c>
      <c r="AQ138">
        <f t="shared" si="15"/>
        <v>0</v>
      </c>
      <c r="AR138">
        <f t="shared" si="16"/>
        <v>0</v>
      </c>
      <c r="AS138">
        <f t="shared" si="17"/>
        <v>0</v>
      </c>
    </row>
    <row r="139" spans="1:45" x14ac:dyDescent="0.3">
      <c r="A139" s="1">
        <v>1.56518E+18</v>
      </c>
      <c r="B139" s="1">
        <v>1.56518E+18</v>
      </c>
      <c r="C139" t="s">
        <v>867</v>
      </c>
      <c r="D139" s="2">
        <v>44805</v>
      </c>
      <c r="E139" s="3">
        <v>0.47380787037037037</v>
      </c>
      <c r="F139">
        <v>800</v>
      </c>
      <c r="G139" s="1">
        <v>1.41E+18</v>
      </c>
      <c r="H139" t="s">
        <v>868</v>
      </c>
      <c r="I139" t="s">
        <v>869</v>
      </c>
      <c r="K139" t="s">
        <v>870</v>
      </c>
      <c r="L139" t="s">
        <v>62</v>
      </c>
      <c r="M139" t="s">
        <v>43</v>
      </c>
      <c r="N139" t="s">
        <v>43</v>
      </c>
      <c r="O139" t="s">
        <v>43</v>
      </c>
      <c r="P139">
        <v>0</v>
      </c>
      <c r="Q139">
        <v>0</v>
      </c>
      <c r="R139">
        <v>0</v>
      </c>
      <c r="S139" t="s">
        <v>43</v>
      </c>
      <c r="T139" t="s">
        <v>43</v>
      </c>
      <c r="U139" t="s">
        <v>871</v>
      </c>
      <c r="V139" t="b">
        <v>0</v>
      </c>
      <c r="X139">
        <v>0</v>
      </c>
      <c r="Z139" t="s">
        <v>45</v>
      </c>
      <c r="AF139" t="s">
        <v>872</v>
      </c>
      <c r="AK139" s="4" t="s">
        <v>873</v>
      </c>
      <c r="AL139" t="s">
        <v>57</v>
      </c>
      <c r="AM139" t="s">
        <v>57</v>
      </c>
      <c r="AN139">
        <f t="shared" si="12"/>
        <v>1</v>
      </c>
      <c r="AO139">
        <f t="shared" si="13"/>
        <v>0</v>
      </c>
      <c r="AP139">
        <f t="shared" si="14"/>
        <v>0</v>
      </c>
      <c r="AQ139">
        <f t="shared" si="15"/>
        <v>0</v>
      </c>
      <c r="AR139">
        <f t="shared" si="16"/>
        <v>0</v>
      </c>
      <c r="AS139">
        <f t="shared" si="17"/>
        <v>0</v>
      </c>
    </row>
    <row r="140" spans="1:45" x14ac:dyDescent="0.3">
      <c r="A140" s="1">
        <v>1.56518E+18</v>
      </c>
      <c r="B140" s="1">
        <v>1.56518E+18</v>
      </c>
      <c r="C140" t="s">
        <v>874</v>
      </c>
      <c r="D140" s="2">
        <v>44805</v>
      </c>
      <c r="E140" s="3">
        <v>0.47371527777777778</v>
      </c>
      <c r="F140">
        <v>800</v>
      </c>
      <c r="G140">
        <v>77949158</v>
      </c>
      <c r="H140" t="s">
        <v>875</v>
      </c>
      <c r="I140" t="s">
        <v>876</v>
      </c>
      <c r="K140" t="s">
        <v>877</v>
      </c>
      <c r="L140" t="s">
        <v>62</v>
      </c>
      <c r="M140" t="s">
        <v>43</v>
      </c>
      <c r="N140" t="s">
        <v>43</v>
      </c>
      <c r="O140" t="s">
        <v>43</v>
      </c>
      <c r="P140">
        <v>0</v>
      </c>
      <c r="Q140">
        <v>0</v>
      </c>
      <c r="R140">
        <v>0</v>
      </c>
      <c r="S140" t="s">
        <v>43</v>
      </c>
      <c r="T140" t="s">
        <v>43</v>
      </c>
      <c r="U140" t="s">
        <v>878</v>
      </c>
      <c r="V140" t="b">
        <v>0</v>
      </c>
      <c r="X140">
        <v>0</v>
      </c>
      <c r="Z140" t="s">
        <v>45</v>
      </c>
      <c r="AF140" t="s">
        <v>43</v>
      </c>
      <c r="AK140" s="4" t="s">
        <v>879</v>
      </c>
      <c r="AL140" t="s">
        <v>57</v>
      </c>
      <c r="AM140" t="s">
        <v>57</v>
      </c>
      <c r="AN140">
        <f t="shared" si="12"/>
        <v>1</v>
      </c>
      <c r="AO140">
        <f t="shared" si="13"/>
        <v>0</v>
      </c>
      <c r="AP140">
        <f t="shared" si="14"/>
        <v>0</v>
      </c>
      <c r="AQ140">
        <f t="shared" si="15"/>
        <v>0</v>
      </c>
      <c r="AR140">
        <f t="shared" si="16"/>
        <v>0</v>
      </c>
      <c r="AS140">
        <f t="shared" si="17"/>
        <v>0</v>
      </c>
    </row>
    <row r="141" spans="1:45" x14ac:dyDescent="0.3">
      <c r="A141" s="1">
        <v>1.56518E+18</v>
      </c>
      <c r="B141" s="1">
        <v>1.56518E+18</v>
      </c>
      <c r="C141" t="s">
        <v>880</v>
      </c>
      <c r="D141" s="2">
        <v>44805</v>
      </c>
      <c r="E141" s="3">
        <v>0.47340277777777778</v>
      </c>
      <c r="F141">
        <v>800</v>
      </c>
      <c r="G141" s="1">
        <v>1.24E+18</v>
      </c>
      <c r="H141" t="s">
        <v>881</v>
      </c>
      <c r="I141" t="s">
        <v>882</v>
      </c>
      <c r="K141" t="s">
        <v>883</v>
      </c>
      <c r="L141" t="s">
        <v>62</v>
      </c>
      <c r="M141" t="s">
        <v>43</v>
      </c>
      <c r="N141" t="s">
        <v>43</v>
      </c>
      <c r="O141" t="s">
        <v>43</v>
      </c>
      <c r="P141">
        <v>0</v>
      </c>
      <c r="Q141">
        <v>0</v>
      </c>
      <c r="R141">
        <v>0</v>
      </c>
      <c r="S141" t="s">
        <v>43</v>
      </c>
      <c r="T141" t="s">
        <v>43</v>
      </c>
      <c r="U141" t="s">
        <v>884</v>
      </c>
      <c r="V141" t="b">
        <v>0</v>
      </c>
      <c r="X141">
        <v>0</v>
      </c>
      <c r="Z141" t="s">
        <v>45</v>
      </c>
      <c r="AF141" t="s">
        <v>43</v>
      </c>
      <c r="AK141" s="4" t="s">
        <v>885</v>
      </c>
      <c r="AL141" t="s">
        <v>57</v>
      </c>
      <c r="AM141" t="s">
        <v>57</v>
      </c>
      <c r="AN141">
        <f t="shared" si="12"/>
        <v>1</v>
      </c>
      <c r="AO141">
        <f t="shared" si="13"/>
        <v>0</v>
      </c>
      <c r="AP141">
        <f t="shared" si="14"/>
        <v>0</v>
      </c>
      <c r="AQ141">
        <f t="shared" si="15"/>
        <v>0</v>
      </c>
      <c r="AR141">
        <f t="shared" si="16"/>
        <v>0</v>
      </c>
      <c r="AS141">
        <f t="shared" si="17"/>
        <v>0</v>
      </c>
    </row>
    <row r="142" spans="1:45" x14ac:dyDescent="0.3">
      <c r="A142" s="1">
        <v>1.56518E+18</v>
      </c>
      <c r="B142" s="1">
        <v>1.56518E+18</v>
      </c>
      <c r="C142" t="s">
        <v>886</v>
      </c>
      <c r="D142" s="2">
        <v>44805</v>
      </c>
      <c r="E142" s="3">
        <v>0.47283564814814816</v>
      </c>
      <c r="F142">
        <v>800</v>
      </c>
      <c r="G142">
        <v>2306401718</v>
      </c>
      <c r="H142" t="s">
        <v>887</v>
      </c>
      <c r="I142" t="s">
        <v>888</v>
      </c>
      <c r="K142" t="s">
        <v>889</v>
      </c>
      <c r="L142" t="s">
        <v>62</v>
      </c>
      <c r="M142" t="s">
        <v>43</v>
      </c>
      <c r="N142" t="s">
        <v>43</v>
      </c>
      <c r="O142" t="s">
        <v>43</v>
      </c>
      <c r="P142">
        <v>0</v>
      </c>
      <c r="Q142">
        <v>0</v>
      </c>
      <c r="R142">
        <v>0</v>
      </c>
      <c r="S142" t="s">
        <v>43</v>
      </c>
      <c r="T142" t="s">
        <v>43</v>
      </c>
      <c r="U142" t="s">
        <v>890</v>
      </c>
      <c r="V142" t="b">
        <v>0</v>
      </c>
      <c r="X142">
        <v>0</v>
      </c>
      <c r="Z142" t="s">
        <v>45</v>
      </c>
      <c r="AF142" t="s">
        <v>43</v>
      </c>
      <c r="AK142" s="4" t="s">
        <v>891</v>
      </c>
      <c r="AL142" t="s">
        <v>57</v>
      </c>
      <c r="AM142" t="s">
        <v>57</v>
      </c>
      <c r="AN142">
        <f t="shared" si="12"/>
        <v>1</v>
      </c>
      <c r="AO142">
        <f t="shared" si="13"/>
        <v>0</v>
      </c>
      <c r="AP142">
        <f t="shared" si="14"/>
        <v>0</v>
      </c>
      <c r="AQ142">
        <f t="shared" si="15"/>
        <v>0</v>
      </c>
      <c r="AR142">
        <f t="shared" si="16"/>
        <v>0</v>
      </c>
      <c r="AS142">
        <f t="shared" si="17"/>
        <v>0</v>
      </c>
    </row>
    <row r="143" spans="1:45" x14ac:dyDescent="0.3">
      <c r="A143" s="1">
        <v>1.56518E+18</v>
      </c>
      <c r="B143" s="1">
        <v>1.56518E+18</v>
      </c>
      <c r="C143" t="s">
        <v>892</v>
      </c>
      <c r="D143" s="2">
        <v>44805</v>
      </c>
      <c r="E143" s="3">
        <v>0.47135416666666669</v>
      </c>
      <c r="F143">
        <v>800</v>
      </c>
      <c r="G143">
        <v>229329593</v>
      </c>
      <c r="H143" t="s">
        <v>893</v>
      </c>
      <c r="I143" t="s">
        <v>894</v>
      </c>
      <c r="K143" t="s">
        <v>895</v>
      </c>
      <c r="L143" t="s">
        <v>62</v>
      </c>
      <c r="M143" t="s">
        <v>43</v>
      </c>
      <c r="N143" t="s">
        <v>43</v>
      </c>
      <c r="O143" t="s">
        <v>43</v>
      </c>
      <c r="P143">
        <v>0</v>
      </c>
      <c r="Q143">
        <v>0</v>
      </c>
      <c r="R143">
        <v>0</v>
      </c>
      <c r="S143" t="s">
        <v>43</v>
      </c>
      <c r="T143" t="s">
        <v>43</v>
      </c>
      <c r="U143" t="s">
        <v>896</v>
      </c>
      <c r="V143" t="b">
        <v>0</v>
      </c>
      <c r="X143">
        <v>0</v>
      </c>
      <c r="Z143" t="s">
        <v>45</v>
      </c>
      <c r="AF143" t="s">
        <v>43</v>
      </c>
      <c r="AK143" s="4" t="s">
        <v>897</v>
      </c>
      <c r="AL143" t="s">
        <v>57</v>
      </c>
      <c r="AM143" t="s">
        <v>57</v>
      </c>
      <c r="AN143">
        <f t="shared" si="12"/>
        <v>1</v>
      </c>
      <c r="AO143">
        <f t="shared" si="13"/>
        <v>0</v>
      </c>
      <c r="AP143">
        <f t="shared" si="14"/>
        <v>0</v>
      </c>
      <c r="AQ143">
        <f t="shared" si="15"/>
        <v>0</v>
      </c>
      <c r="AR143">
        <f t="shared" si="16"/>
        <v>0</v>
      </c>
      <c r="AS143">
        <f t="shared" si="17"/>
        <v>0</v>
      </c>
    </row>
    <row r="144" spans="1:45" x14ac:dyDescent="0.3">
      <c r="A144" s="1">
        <v>1.56518E+18</v>
      </c>
      <c r="B144" s="1">
        <v>1.56518E+18</v>
      </c>
      <c r="C144" t="s">
        <v>898</v>
      </c>
      <c r="D144" s="2">
        <v>44805</v>
      </c>
      <c r="E144" s="3">
        <v>0.47105324074074079</v>
      </c>
      <c r="F144">
        <v>800</v>
      </c>
      <c r="G144">
        <v>2819211085</v>
      </c>
      <c r="H144" t="s">
        <v>899</v>
      </c>
      <c r="I144" t="s">
        <v>900</v>
      </c>
      <c r="K144" t="s">
        <v>901</v>
      </c>
      <c r="L144" t="s">
        <v>62</v>
      </c>
      <c r="M144" t="s">
        <v>43</v>
      </c>
      <c r="N144" t="s">
        <v>43</v>
      </c>
      <c r="O144" t="s">
        <v>43</v>
      </c>
      <c r="P144">
        <v>0</v>
      </c>
      <c r="Q144">
        <v>0</v>
      </c>
      <c r="R144">
        <v>0</v>
      </c>
      <c r="S144" t="s">
        <v>43</v>
      </c>
      <c r="T144" t="s">
        <v>43</v>
      </c>
      <c r="U144" t="s">
        <v>902</v>
      </c>
      <c r="V144" t="b">
        <v>0</v>
      </c>
      <c r="X144">
        <v>0</v>
      </c>
      <c r="Z144" t="s">
        <v>45</v>
      </c>
      <c r="AF144" t="s">
        <v>43</v>
      </c>
      <c r="AK144" s="4" t="s">
        <v>903</v>
      </c>
      <c r="AL144" t="s">
        <v>57</v>
      </c>
      <c r="AM144" t="s">
        <v>57</v>
      </c>
      <c r="AN144">
        <f t="shared" si="12"/>
        <v>1</v>
      </c>
      <c r="AO144">
        <f t="shared" si="13"/>
        <v>0</v>
      </c>
      <c r="AP144">
        <f t="shared" si="14"/>
        <v>0</v>
      </c>
      <c r="AQ144">
        <f t="shared" si="15"/>
        <v>0</v>
      </c>
      <c r="AR144">
        <f t="shared" si="16"/>
        <v>0</v>
      </c>
      <c r="AS144">
        <f t="shared" si="17"/>
        <v>0</v>
      </c>
    </row>
    <row r="145" spans="1:45" x14ac:dyDescent="0.3">
      <c r="A145" s="1">
        <v>1.56518E+18</v>
      </c>
      <c r="B145" s="1">
        <v>1.56518E+18</v>
      </c>
      <c r="C145" t="s">
        <v>904</v>
      </c>
      <c r="D145" s="2">
        <v>44805</v>
      </c>
      <c r="E145" s="3">
        <v>0.47083333333333338</v>
      </c>
      <c r="F145">
        <v>800</v>
      </c>
      <c r="G145" s="1">
        <v>1.47E+18</v>
      </c>
      <c r="H145" t="s">
        <v>905</v>
      </c>
      <c r="I145" t="s">
        <v>906</v>
      </c>
      <c r="K145" t="s">
        <v>907</v>
      </c>
      <c r="L145" t="s">
        <v>42</v>
      </c>
      <c r="M145" t="s">
        <v>43</v>
      </c>
      <c r="N145" t="s">
        <v>43</v>
      </c>
      <c r="O145" t="s">
        <v>43</v>
      </c>
      <c r="P145">
        <v>0</v>
      </c>
      <c r="Q145">
        <v>0</v>
      </c>
      <c r="R145">
        <v>0</v>
      </c>
      <c r="S145" t="s">
        <v>43</v>
      </c>
      <c r="T145" t="s">
        <v>43</v>
      </c>
      <c r="U145" t="s">
        <v>908</v>
      </c>
      <c r="V145" t="b">
        <v>0</v>
      </c>
      <c r="X145">
        <v>0</v>
      </c>
      <c r="Z145" t="s">
        <v>45</v>
      </c>
      <c r="AF145" t="s">
        <v>43</v>
      </c>
      <c r="AK145" s="4" t="s">
        <v>909</v>
      </c>
      <c r="AL145" t="s">
        <v>57</v>
      </c>
      <c r="AM145" t="s">
        <v>57</v>
      </c>
      <c r="AN145">
        <f t="shared" si="12"/>
        <v>1</v>
      </c>
      <c r="AO145">
        <f t="shared" si="13"/>
        <v>0</v>
      </c>
      <c r="AP145">
        <f t="shared" si="14"/>
        <v>0</v>
      </c>
      <c r="AQ145">
        <f t="shared" si="15"/>
        <v>0</v>
      </c>
      <c r="AR145">
        <f t="shared" si="16"/>
        <v>0</v>
      </c>
      <c r="AS145">
        <f t="shared" si="17"/>
        <v>0</v>
      </c>
    </row>
    <row r="146" spans="1:45" x14ac:dyDescent="0.3">
      <c r="A146" s="1">
        <v>1.56518E+18</v>
      </c>
      <c r="B146" s="1">
        <v>1.56518E+18</v>
      </c>
      <c r="C146" t="s">
        <v>910</v>
      </c>
      <c r="D146" s="2">
        <v>44805</v>
      </c>
      <c r="E146" s="3">
        <v>0.47082175925925923</v>
      </c>
      <c r="F146">
        <v>800</v>
      </c>
      <c r="G146">
        <v>1924785180</v>
      </c>
      <c r="H146" t="s">
        <v>911</v>
      </c>
      <c r="I146" t="s">
        <v>912</v>
      </c>
      <c r="K146" t="s">
        <v>913</v>
      </c>
      <c r="L146" t="s">
        <v>42</v>
      </c>
      <c r="M146" t="s">
        <v>43</v>
      </c>
      <c r="N146" t="s">
        <v>43</v>
      </c>
      <c r="O146" t="s">
        <v>43</v>
      </c>
      <c r="P146">
        <v>1</v>
      </c>
      <c r="Q146">
        <v>0</v>
      </c>
      <c r="R146">
        <v>1</v>
      </c>
      <c r="S146" t="s">
        <v>43</v>
      </c>
      <c r="T146" t="s">
        <v>43</v>
      </c>
      <c r="U146" t="s">
        <v>914</v>
      </c>
      <c r="V146" t="b">
        <v>0</v>
      </c>
      <c r="W146" t="s">
        <v>915</v>
      </c>
      <c r="X146">
        <v>0</v>
      </c>
      <c r="Z146" t="s">
        <v>45</v>
      </c>
      <c r="AF146" t="s">
        <v>43</v>
      </c>
      <c r="AK146" s="4" t="s">
        <v>916</v>
      </c>
      <c r="AL146" t="s">
        <v>57</v>
      </c>
      <c r="AM146" t="s">
        <v>57</v>
      </c>
      <c r="AN146">
        <f t="shared" si="12"/>
        <v>1</v>
      </c>
      <c r="AO146">
        <f t="shared" si="13"/>
        <v>0</v>
      </c>
      <c r="AP146">
        <f t="shared" si="14"/>
        <v>0</v>
      </c>
      <c r="AQ146">
        <f t="shared" si="15"/>
        <v>0</v>
      </c>
      <c r="AR146">
        <f t="shared" si="16"/>
        <v>0</v>
      </c>
      <c r="AS146">
        <f t="shared" si="17"/>
        <v>0</v>
      </c>
    </row>
    <row r="147" spans="1:45" x14ac:dyDescent="0.3">
      <c r="A147" s="1">
        <v>1.56518E+18</v>
      </c>
      <c r="B147" s="1">
        <v>1.56518E+18</v>
      </c>
      <c r="C147" t="s">
        <v>917</v>
      </c>
      <c r="D147" s="2">
        <v>44805</v>
      </c>
      <c r="E147" s="3">
        <v>0.47016203703703702</v>
      </c>
      <c r="F147">
        <v>800</v>
      </c>
      <c r="G147">
        <v>39455426</v>
      </c>
      <c r="H147" t="s">
        <v>918</v>
      </c>
      <c r="I147" t="s">
        <v>919</v>
      </c>
      <c r="K147" t="s">
        <v>920</v>
      </c>
      <c r="L147" t="s">
        <v>62</v>
      </c>
      <c r="M147" t="s">
        <v>43</v>
      </c>
      <c r="N147" t="s">
        <v>43</v>
      </c>
      <c r="O147" t="s">
        <v>43</v>
      </c>
      <c r="P147">
        <v>1</v>
      </c>
      <c r="Q147">
        <v>4</v>
      </c>
      <c r="R147">
        <v>37</v>
      </c>
      <c r="S147" t="s">
        <v>43</v>
      </c>
      <c r="T147" t="s">
        <v>43</v>
      </c>
      <c r="U147" t="s">
        <v>921</v>
      </c>
      <c r="V147" t="b">
        <v>0</v>
      </c>
      <c r="X147">
        <v>0</v>
      </c>
      <c r="Z147" t="s">
        <v>45</v>
      </c>
      <c r="AF147" t="s">
        <v>43</v>
      </c>
      <c r="AK147" s="4" t="s">
        <v>922</v>
      </c>
      <c r="AL147" t="s">
        <v>57</v>
      </c>
      <c r="AM147" t="s">
        <v>57</v>
      </c>
      <c r="AN147">
        <f t="shared" si="12"/>
        <v>1</v>
      </c>
      <c r="AO147">
        <f t="shared" si="13"/>
        <v>0</v>
      </c>
      <c r="AP147">
        <f t="shared" si="14"/>
        <v>0</v>
      </c>
      <c r="AQ147">
        <f t="shared" si="15"/>
        <v>0</v>
      </c>
      <c r="AR147">
        <f t="shared" si="16"/>
        <v>0</v>
      </c>
      <c r="AS147">
        <f t="shared" si="17"/>
        <v>0</v>
      </c>
    </row>
    <row r="148" spans="1:45" ht="28.8" x14ac:dyDescent="0.3">
      <c r="A148" s="1">
        <v>1.56518E+18</v>
      </c>
      <c r="B148" s="1">
        <v>1.56518E+18</v>
      </c>
      <c r="C148" t="s">
        <v>923</v>
      </c>
      <c r="D148" s="2">
        <v>44805</v>
      </c>
      <c r="E148" s="3">
        <v>0.46986111111111112</v>
      </c>
      <c r="F148">
        <v>800</v>
      </c>
      <c r="G148" s="1">
        <v>1.5E+18</v>
      </c>
      <c r="H148" t="s">
        <v>924</v>
      </c>
      <c r="I148" t="s">
        <v>925</v>
      </c>
      <c r="K148" t="s">
        <v>926</v>
      </c>
      <c r="L148" t="s">
        <v>62</v>
      </c>
      <c r="M148" t="s">
        <v>43</v>
      </c>
      <c r="N148" t="s">
        <v>43</v>
      </c>
      <c r="O148" t="s">
        <v>43</v>
      </c>
      <c r="P148">
        <v>0</v>
      </c>
      <c r="Q148">
        <v>0</v>
      </c>
      <c r="R148">
        <v>0</v>
      </c>
      <c r="S148" t="s">
        <v>43</v>
      </c>
      <c r="T148" t="s">
        <v>43</v>
      </c>
      <c r="U148" t="s">
        <v>927</v>
      </c>
      <c r="V148" t="b">
        <v>0</v>
      </c>
      <c r="W148" t="s">
        <v>928</v>
      </c>
      <c r="X148">
        <v>0</v>
      </c>
      <c r="Z148" t="s">
        <v>45</v>
      </c>
      <c r="AF148" t="s">
        <v>43</v>
      </c>
      <c r="AK148" s="4" t="s">
        <v>929</v>
      </c>
      <c r="AL148" t="s">
        <v>57</v>
      </c>
      <c r="AM148" t="s">
        <v>57</v>
      </c>
      <c r="AN148">
        <f t="shared" si="12"/>
        <v>1</v>
      </c>
      <c r="AO148">
        <f t="shared" si="13"/>
        <v>0</v>
      </c>
      <c r="AP148">
        <f t="shared" si="14"/>
        <v>0</v>
      </c>
      <c r="AQ148">
        <f t="shared" si="15"/>
        <v>0</v>
      </c>
      <c r="AR148">
        <f t="shared" si="16"/>
        <v>0</v>
      </c>
      <c r="AS148">
        <f t="shared" si="17"/>
        <v>0</v>
      </c>
    </row>
    <row r="149" spans="1:45" ht="28.8" x14ac:dyDescent="0.3">
      <c r="A149" s="1">
        <v>1.56518E+18</v>
      </c>
      <c r="B149" s="1">
        <v>1.56518E+18</v>
      </c>
      <c r="C149" t="s">
        <v>930</v>
      </c>
      <c r="D149" s="2">
        <v>44805</v>
      </c>
      <c r="E149" s="3">
        <v>0.46922453703703698</v>
      </c>
      <c r="F149">
        <v>800</v>
      </c>
      <c r="G149">
        <v>602561413</v>
      </c>
      <c r="H149" t="s">
        <v>931</v>
      </c>
      <c r="I149" t="s">
        <v>932</v>
      </c>
      <c r="K149" t="s">
        <v>933</v>
      </c>
      <c r="L149" t="s">
        <v>62</v>
      </c>
      <c r="M149" t="s">
        <v>43</v>
      </c>
      <c r="N149" t="s">
        <v>43</v>
      </c>
      <c r="O149" t="s">
        <v>43</v>
      </c>
      <c r="P149">
        <v>0</v>
      </c>
      <c r="Q149">
        <v>0</v>
      </c>
      <c r="R149">
        <v>4</v>
      </c>
      <c r="S149" t="s">
        <v>934</v>
      </c>
      <c r="T149" t="s">
        <v>43</v>
      </c>
      <c r="U149" t="s">
        <v>935</v>
      </c>
      <c r="V149" t="b">
        <v>0</v>
      </c>
      <c r="X149">
        <v>1</v>
      </c>
      <c r="Y149" t="s">
        <v>936</v>
      </c>
      <c r="Z149" t="s">
        <v>45</v>
      </c>
      <c r="AF149" t="s">
        <v>43</v>
      </c>
      <c r="AK149" s="4" t="s">
        <v>937</v>
      </c>
      <c r="AL149" t="s">
        <v>57</v>
      </c>
      <c r="AM149" t="s">
        <v>57</v>
      </c>
      <c r="AN149">
        <f t="shared" si="12"/>
        <v>1</v>
      </c>
      <c r="AO149">
        <f t="shared" si="13"/>
        <v>0</v>
      </c>
      <c r="AP149">
        <f t="shared" si="14"/>
        <v>0</v>
      </c>
      <c r="AQ149">
        <f t="shared" si="15"/>
        <v>0</v>
      </c>
      <c r="AR149">
        <f t="shared" si="16"/>
        <v>0</v>
      </c>
      <c r="AS149">
        <f t="shared" si="17"/>
        <v>0</v>
      </c>
    </row>
    <row r="150" spans="1:45" x14ac:dyDescent="0.3">
      <c r="A150" s="1">
        <v>1.56518E+18</v>
      </c>
      <c r="B150" s="1">
        <v>1.56518E+18</v>
      </c>
      <c r="C150" t="s">
        <v>946</v>
      </c>
      <c r="D150" s="2">
        <v>44805</v>
      </c>
      <c r="E150" s="3">
        <v>0.46747685185185189</v>
      </c>
      <c r="F150">
        <v>800</v>
      </c>
      <c r="G150">
        <v>579659664</v>
      </c>
      <c r="H150" t="s">
        <v>947</v>
      </c>
      <c r="I150" t="s">
        <v>948</v>
      </c>
      <c r="K150" t="s">
        <v>949</v>
      </c>
      <c r="L150" t="s">
        <v>42</v>
      </c>
      <c r="M150" t="s">
        <v>950</v>
      </c>
      <c r="N150" t="s">
        <v>43</v>
      </c>
      <c r="O150" t="s">
        <v>951</v>
      </c>
      <c r="P150">
        <v>0</v>
      </c>
      <c r="Q150">
        <v>0</v>
      </c>
      <c r="R150">
        <v>0</v>
      </c>
      <c r="S150" t="s">
        <v>43</v>
      </c>
      <c r="T150" t="s">
        <v>43</v>
      </c>
      <c r="U150" t="s">
        <v>952</v>
      </c>
      <c r="V150" t="b">
        <v>0</v>
      </c>
      <c r="X150">
        <v>1</v>
      </c>
      <c r="Y150" t="s">
        <v>953</v>
      </c>
      <c r="Z150" t="s">
        <v>45</v>
      </c>
      <c r="AF150" t="s">
        <v>43</v>
      </c>
      <c r="AK150" s="4" t="s">
        <v>954</v>
      </c>
      <c r="AL150" t="s">
        <v>57</v>
      </c>
      <c r="AM150" t="s">
        <v>57</v>
      </c>
      <c r="AN150">
        <f t="shared" si="12"/>
        <v>1</v>
      </c>
      <c r="AO150">
        <f t="shared" si="13"/>
        <v>0</v>
      </c>
      <c r="AP150">
        <f t="shared" si="14"/>
        <v>0</v>
      </c>
      <c r="AQ150">
        <f t="shared" si="15"/>
        <v>0</v>
      </c>
      <c r="AR150">
        <f t="shared" si="16"/>
        <v>0</v>
      </c>
      <c r="AS150">
        <f t="shared" si="17"/>
        <v>0</v>
      </c>
    </row>
    <row r="151" spans="1:45" x14ac:dyDescent="0.3">
      <c r="A151" s="1">
        <v>1.56518E+18</v>
      </c>
      <c r="B151" s="1">
        <v>1.56518E+18</v>
      </c>
      <c r="C151" t="s">
        <v>955</v>
      </c>
      <c r="D151" s="2">
        <v>44805</v>
      </c>
      <c r="E151" s="3">
        <v>0.46732638888888883</v>
      </c>
      <c r="F151">
        <v>800</v>
      </c>
      <c r="G151" s="1">
        <v>1.31E+18</v>
      </c>
      <c r="H151" t="s">
        <v>956</v>
      </c>
      <c r="I151" t="s">
        <v>957</v>
      </c>
      <c r="K151" t="s">
        <v>958</v>
      </c>
      <c r="L151" t="s">
        <v>42</v>
      </c>
      <c r="M151" t="s">
        <v>43</v>
      </c>
      <c r="N151" t="s">
        <v>43</v>
      </c>
      <c r="O151" t="s">
        <v>43</v>
      </c>
      <c r="P151">
        <v>0</v>
      </c>
      <c r="Q151">
        <v>0</v>
      </c>
      <c r="R151">
        <v>0</v>
      </c>
      <c r="S151" t="s">
        <v>43</v>
      </c>
      <c r="T151" t="s">
        <v>43</v>
      </c>
      <c r="U151" t="s">
        <v>959</v>
      </c>
      <c r="V151" t="b">
        <v>0</v>
      </c>
      <c r="X151">
        <v>0</v>
      </c>
      <c r="Z151" t="s">
        <v>45</v>
      </c>
      <c r="AF151" t="s">
        <v>43</v>
      </c>
      <c r="AK151" s="4" t="s">
        <v>960</v>
      </c>
      <c r="AL151" t="s">
        <v>57</v>
      </c>
      <c r="AM151" t="s">
        <v>57</v>
      </c>
      <c r="AN151">
        <f t="shared" si="12"/>
        <v>1</v>
      </c>
      <c r="AO151">
        <f t="shared" si="13"/>
        <v>0</v>
      </c>
      <c r="AP151">
        <f t="shared" si="14"/>
        <v>0</v>
      </c>
      <c r="AQ151">
        <f t="shared" si="15"/>
        <v>0</v>
      </c>
      <c r="AR151">
        <f t="shared" si="16"/>
        <v>0</v>
      </c>
      <c r="AS151">
        <f t="shared" si="17"/>
        <v>0</v>
      </c>
    </row>
    <row r="152" spans="1:45" x14ac:dyDescent="0.3">
      <c r="A152" s="1">
        <v>1.56518E+18</v>
      </c>
      <c r="B152" s="1">
        <v>1.56518E+18</v>
      </c>
      <c r="C152" t="s">
        <v>961</v>
      </c>
      <c r="D152" s="2">
        <v>44805</v>
      </c>
      <c r="E152" s="3">
        <v>0.46709490740740739</v>
      </c>
      <c r="F152">
        <v>800</v>
      </c>
      <c r="G152">
        <v>262582534</v>
      </c>
      <c r="H152" t="s">
        <v>962</v>
      </c>
      <c r="I152" t="s">
        <v>963</v>
      </c>
      <c r="K152" t="s">
        <v>964</v>
      </c>
      <c r="L152" t="s">
        <v>62</v>
      </c>
      <c r="M152" t="s">
        <v>43</v>
      </c>
      <c r="N152" t="s">
        <v>43</v>
      </c>
      <c r="O152" t="s">
        <v>965</v>
      </c>
      <c r="P152">
        <v>0</v>
      </c>
      <c r="Q152">
        <v>0</v>
      </c>
      <c r="R152">
        <v>0</v>
      </c>
      <c r="S152" t="s">
        <v>43</v>
      </c>
      <c r="T152" t="s">
        <v>43</v>
      </c>
      <c r="U152" t="s">
        <v>966</v>
      </c>
      <c r="V152" t="b">
        <v>0</v>
      </c>
      <c r="X152">
        <v>1</v>
      </c>
      <c r="Y152" t="s">
        <v>967</v>
      </c>
      <c r="Z152" t="s">
        <v>45</v>
      </c>
      <c r="AF152" t="s">
        <v>43</v>
      </c>
      <c r="AK152" s="4" t="s">
        <v>968</v>
      </c>
      <c r="AL152" t="s">
        <v>57</v>
      </c>
      <c r="AM152" t="s">
        <v>57</v>
      </c>
      <c r="AN152">
        <f t="shared" si="12"/>
        <v>1</v>
      </c>
      <c r="AO152">
        <f t="shared" si="13"/>
        <v>0</v>
      </c>
      <c r="AP152">
        <f t="shared" si="14"/>
        <v>0</v>
      </c>
      <c r="AQ152">
        <f t="shared" si="15"/>
        <v>0</v>
      </c>
      <c r="AR152">
        <f t="shared" si="16"/>
        <v>0</v>
      </c>
      <c r="AS152">
        <f t="shared" si="17"/>
        <v>0</v>
      </c>
    </row>
    <row r="153" spans="1:45" x14ac:dyDescent="0.3">
      <c r="A153" s="1">
        <v>1.56518E+18</v>
      </c>
      <c r="B153" s="1">
        <v>1.56518E+18</v>
      </c>
      <c r="C153" t="s">
        <v>969</v>
      </c>
      <c r="D153" s="2">
        <v>44805</v>
      </c>
      <c r="E153" s="3">
        <v>0.46626157407407409</v>
      </c>
      <c r="F153">
        <v>800</v>
      </c>
      <c r="G153">
        <v>542536924</v>
      </c>
      <c r="H153" t="s">
        <v>970</v>
      </c>
      <c r="I153" t="s">
        <v>971</v>
      </c>
      <c r="K153" t="s">
        <v>972</v>
      </c>
      <c r="L153" t="s">
        <v>62</v>
      </c>
      <c r="M153" t="s">
        <v>43</v>
      </c>
      <c r="N153" t="s">
        <v>43</v>
      </c>
      <c r="O153" t="s">
        <v>43</v>
      </c>
      <c r="P153">
        <v>0</v>
      </c>
      <c r="Q153">
        <v>0</v>
      </c>
      <c r="R153">
        <v>0</v>
      </c>
      <c r="S153" t="s">
        <v>43</v>
      </c>
      <c r="T153" t="s">
        <v>43</v>
      </c>
      <c r="U153" t="s">
        <v>973</v>
      </c>
      <c r="V153" t="b">
        <v>0</v>
      </c>
      <c r="X153">
        <v>0</v>
      </c>
      <c r="Z153" t="s">
        <v>45</v>
      </c>
      <c r="AF153" t="s">
        <v>43</v>
      </c>
      <c r="AK153" s="4" t="s">
        <v>974</v>
      </c>
      <c r="AL153" t="s">
        <v>57</v>
      </c>
      <c r="AM153" t="s">
        <v>57</v>
      </c>
      <c r="AN153">
        <f t="shared" si="12"/>
        <v>1</v>
      </c>
      <c r="AO153">
        <f t="shared" si="13"/>
        <v>0</v>
      </c>
      <c r="AP153">
        <f t="shared" si="14"/>
        <v>0</v>
      </c>
      <c r="AQ153">
        <f t="shared" si="15"/>
        <v>0</v>
      </c>
      <c r="AR153">
        <f t="shared" si="16"/>
        <v>0</v>
      </c>
      <c r="AS153">
        <f t="shared" si="17"/>
        <v>0</v>
      </c>
    </row>
    <row r="154" spans="1:45" x14ac:dyDescent="0.3">
      <c r="A154" s="1">
        <v>1.56518E+18</v>
      </c>
      <c r="B154" s="1">
        <v>1.56518E+18</v>
      </c>
      <c r="C154" t="s">
        <v>975</v>
      </c>
      <c r="D154" s="2">
        <v>44805</v>
      </c>
      <c r="E154" s="3">
        <v>0.46565972222222224</v>
      </c>
      <c r="F154">
        <v>800</v>
      </c>
      <c r="G154" s="1">
        <v>1.55E+18</v>
      </c>
      <c r="H154" t="s">
        <v>976</v>
      </c>
      <c r="I154" t="s">
        <v>977</v>
      </c>
      <c r="K154" t="s">
        <v>978</v>
      </c>
      <c r="L154" t="s">
        <v>62</v>
      </c>
      <c r="M154" t="s">
        <v>43</v>
      </c>
      <c r="N154" t="s">
        <v>43</v>
      </c>
      <c r="O154" t="s">
        <v>43</v>
      </c>
      <c r="P154">
        <v>0</v>
      </c>
      <c r="Q154">
        <v>1</v>
      </c>
      <c r="R154">
        <v>1</v>
      </c>
      <c r="S154" t="s">
        <v>979</v>
      </c>
      <c r="T154" t="s">
        <v>43</v>
      </c>
      <c r="U154" t="s">
        <v>980</v>
      </c>
      <c r="V154" t="b">
        <v>0</v>
      </c>
      <c r="X154">
        <v>0</v>
      </c>
      <c r="Z154" t="s">
        <v>45</v>
      </c>
      <c r="AF154" t="s">
        <v>43</v>
      </c>
      <c r="AK154" s="4" t="s">
        <v>981</v>
      </c>
      <c r="AL154" t="s">
        <v>57</v>
      </c>
      <c r="AM154" t="s">
        <v>57</v>
      </c>
      <c r="AN154">
        <f t="shared" si="12"/>
        <v>1</v>
      </c>
      <c r="AO154">
        <f t="shared" si="13"/>
        <v>0</v>
      </c>
      <c r="AP154">
        <f t="shared" si="14"/>
        <v>0</v>
      </c>
      <c r="AQ154">
        <f t="shared" si="15"/>
        <v>0</v>
      </c>
      <c r="AR154">
        <f t="shared" si="16"/>
        <v>0</v>
      </c>
      <c r="AS154">
        <f t="shared" si="17"/>
        <v>0</v>
      </c>
    </row>
    <row r="155" spans="1:45" x14ac:dyDescent="0.3">
      <c r="A155" s="1">
        <v>1.56517E+18</v>
      </c>
      <c r="B155" s="1">
        <v>1.56517E+18</v>
      </c>
      <c r="C155" t="s">
        <v>1002</v>
      </c>
      <c r="D155" s="2">
        <v>44805</v>
      </c>
      <c r="E155" s="3">
        <v>0.46484953703703707</v>
      </c>
      <c r="F155">
        <v>800</v>
      </c>
      <c r="G155" s="1">
        <v>7.6E+17</v>
      </c>
      <c r="H155" t="s">
        <v>1003</v>
      </c>
      <c r="I155" t="s">
        <v>1004</v>
      </c>
      <c r="K155" t="s">
        <v>1005</v>
      </c>
      <c r="L155" t="s">
        <v>42</v>
      </c>
      <c r="M155" t="s">
        <v>43</v>
      </c>
      <c r="N155" t="s">
        <v>43</v>
      </c>
      <c r="O155" t="s">
        <v>43</v>
      </c>
      <c r="P155">
        <v>0</v>
      </c>
      <c r="Q155">
        <v>0</v>
      </c>
      <c r="R155">
        <v>0</v>
      </c>
      <c r="S155" t="s">
        <v>43</v>
      </c>
      <c r="T155" t="s">
        <v>43</v>
      </c>
      <c r="U155" t="s">
        <v>1006</v>
      </c>
      <c r="V155" t="b">
        <v>0</v>
      </c>
      <c r="X155">
        <v>0</v>
      </c>
      <c r="Z155" t="s">
        <v>45</v>
      </c>
      <c r="AF155" t="s">
        <v>43</v>
      </c>
      <c r="AK155" s="4" t="s">
        <v>1007</v>
      </c>
      <c r="AL155" t="s">
        <v>57</v>
      </c>
      <c r="AM155" t="s">
        <v>57</v>
      </c>
      <c r="AN155">
        <f t="shared" si="12"/>
        <v>1</v>
      </c>
      <c r="AO155">
        <f t="shared" si="13"/>
        <v>0</v>
      </c>
      <c r="AP155">
        <f t="shared" si="14"/>
        <v>0</v>
      </c>
      <c r="AQ155">
        <f t="shared" si="15"/>
        <v>0</v>
      </c>
      <c r="AR155">
        <f t="shared" si="16"/>
        <v>0</v>
      </c>
      <c r="AS155">
        <f t="shared" si="17"/>
        <v>0</v>
      </c>
    </row>
    <row r="156" spans="1:45" x14ac:dyDescent="0.3">
      <c r="A156" s="1">
        <v>1.56517E+18</v>
      </c>
      <c r="B156" s="1">
        <v>1.56517E+18</v>
      </c>
      <c r="C156" t="s">
        <v>1013</v>
      </c>
      <c r="D156" s="2">
        <v>44805</v>
      </c>
      <c r="E156" s="3">
        <v>0.46468749999999998</v>
      </c>
      <c r="F156">
        <v>800</v>
      </c>
      <c r="G156" s="1">
        <v>1.52E+18</v>
      </c>
      <c r="H156" t="s">
        <v>1014</v>
      </c>
      <c r="I156" t="s">
        <v>1015</v>
      </c>
      <c r="K156" t="s">
        <v>1016</v>
      </c>
      <c r="L156" t="s">
        <v>62</v>
      </c>
      <c r="M156" t="s">
        <v>43</v>
      </c>
      <c r="N156" t="s">
        <v>43</v>
      </c>
      <c r="O156" t="s">
        <v>1017</v>
      </c>
      <c r="P156">
        <v>0</v>
      </c>
      <c r="Q156">
        <v>0</v>
      </c>
      <c r="R156">
        <v>0</v>
      </c>
      <c r="S156" t="s">
        <v>43</v>
      </c>
      <c r="T156" t="s">
        <v>43</v>
      </c>
      <c r="U156" t="s">
        <v>1018</v>
      </c>
      <c r="V156" t="b">
        <v>0</v>
      </c>
      <c r="X156">
        <v>1</v>
      </c>
      <c r="Y156" t="s">
        <v>1019</v>
      </c>
      <c r="Z156" t="s">
        <v>45</v>
      </c>
      <c r="AF156" t="s">
        <v>1020</v>
      </c>
      <c r="AK156" s="4" t="s">
        <v>1021</v>
      </c>
      <c r="AL156" t="s">
        <v>57</v>
      </c>
      <c r="AM156" t="s">
        <v>57</v>
      </c>
      <c r="AN156">
        <f t="shared" si="12"/>
        <v>1</v>
      </c>
      <c r="AO156">
        <f t="shared" si="13"/>
        <v>0</v>
      </c>
      <c r="AP156">
        <f t="shared" si="14"/>
        <v>0</v>
      </c>
      <c r="AQ156">
        <f t="shared" si="15"/>
        <v>0</v>
      </c>
      <c r="AR156">
        <f t="shared" si="16"/>
        <v>0</v>
      </c>
      <c r="AS156">
        <f t="shared" si="17"/>
        <v>0</v>
      </c>
    </row>
    <row r="157" spans="1:45" x14ac:dyDescent="0.3">
      <c r="A157" s="1">
        <v>1.56517E+18</v>
      </c>
      <c r="B157" s="1">
        <v>1.56517E+18</v>
      </c>
      <c r="C157" t="s">
        <v>1022</v>
      </c>
      <c r="D157" s="2">
        <v>44805</v>
      </c>
      <c r="E157" s="3">
        <v>0.46364583333333331</v>
      </c>
      <c r="F157">
        <v>800</v>
      </c>
      <c r="G157" s="1">
        <v>1.21E+18</v>
      </c>
      <c r="H157" t="s">
        <v>1023</v>
      </c>
      <c r="I157" t="s">
        <v>1024</v>
      </c>
      <c r="K157" t="s">
        <v>1025</v>
      </c>
      <c r="L157" t="s">
        <v>42</v>
      </c>
      <c r="M157" t="s">
        <v>43</v>
      </c>
      <c r="N157" t="s">
        <v>43</v>
      </c>
      <c r="O157" t="s">
        <v>43</v>
      </c>
      <c r="P157">
        <v>0</v>
      </c>
      <c r="Q157">
        <v>0</v>
      </c>
      <c r="R157">
        <v>0</v>
      </c>
      <c r="S157" t="s">
        <v>43</v>
      </c>
      <c r="T157" t="s">
        <v>43</v>
      </c>
      <c r="U157" t="s">
        <v>1026</v>
      </c>
      <c r="V157" t="b">
        <v>0</v>
      </c>
      <c r="X157">
        <v>0</v>
      </c>
      <c r="Z157" t="s">
        <v>45</v>
      </c>
      <c r="AF157" t="s">
        <v>43</v>
      </c>
      <c r="AK157" s="4" t="s">
        <v>1027</v>
      </c>
      <c r="AL157" t="s">
        <v>57</v>
      </c>
      <c r="AM157" t="s">
        <v>57</v>
      </c>
      <c r="AN157">
        <f t="shared" si="12"/>
        <v>1</v>
      </c>
      <c r="AO157">
        <f t="shared" si="13"/>
        <v>0</v>
      </c>
      <c r="AP157">
        <f t="shared" si="14"/>
        <v>0</v>
      </c>
      <c r="AQ157">
        <f t="shared" si="15"/>
        <v>0</v>
      </c>
      <c r="AR157">
        <f t="shared" si="16"/>
        <v>0</v>
      </c>
      <c r="AS157">
        <f t="shared" si="17"/>
        <v>0</v>
      </c>
    </row>
    <row r="158" spans="1:45" x14ac:dyDescent="0.3">
      <c r="A158" s="1">
        <v>1.56517E+18</v>
      </c>
      <c r="B158" s="1">
        <v>1.56517E+18</v>
      </c>
      <c r="C158" t="s">
        <v>1028</v>
      </c>
      <c r="D158" s="2">
        <v>44805</v>
      </c>
      <c r="E158" s="3">
        <v>0.46361111111111114</v>
      </c>
      <c r="F158">
        <v>800</v>
      </c>
      <c r="G158" s="1">
        <v>9.52E+17</v>
      </c>
      <c r="H158" t="s">
        <v>1029</v>
      </c>
      <c r="I158" t="s">
        <v>1030</v>
      </c>
      <c r="K158" t="s">
        <v>1031</v>
      </c>
      <c r="L158" t="s">
        <v>42</v>
      </c>
      <c r="M158" t="s">
        <v>43</v>
      </c>
      <c r="N158" t="s">
        <v>43</v>
      </c>
      <c r="O158" t="s">
        <v>43</v>
      </c>
      <c r="P158">
        <v>0</v>
      </c>
      <c r="Q158">
        <v>0</v>
      </c>
      <c r="R158">
        <v>0</v>
      </c>
      <c r="S158" t="s">
        <v>43</v>
      </c>
      <c r="T158" t="s">
        <v>43</v>
      </c>
      <c r="U158" t="s">
        <v>1032</v>
      </c>
      <c r="V158" t="b">
        <v>0</v>
      </c>
      <c r="X158">
        <v>0</v>
      </c>
      <c r="Z158" t="s">
        <v>45</v>
      </c>
      <c r="AF158" t="s">
        <v>43</v>
      </c>
      <c r="AK158" s="4" t="s">
        <v>1033</v>
      </c>
      <c r="AL158" t="s">
        <v>57</v>
      </c>
      <c r="AM158" t="s">
        <v>57</v>
      </c>
      <c r="AN158">
        <f t="shared" si="12"/>
        <v>1</v>
      </c>
      <c r="AO158">
        <f t="shared" si="13"/>
        <v>0</v>
      </c>
      <c r="AP158">
        <f t="shared" si="14"/>
        <v>0</v>
      </c>
      <c r="AQ158">
        <f t="shared" si="15"/>
        <v>0</v>
      </c>
      <c r="AR158">
        <f t="shared" si="16"/>
        <v>0</v>
      </c>
      <c r="AS158">
        <f t="shared" si="17"/>
        <v>0</v>
      </c>
    </row>
    <row r="159" spans="1:45" x14ac:dyDescent="0.3">
      <c r="A159" s="1">
        <v>1.56517E+18</v>
      </c>
      <c r="B159" s="1">
        <v>1.56517E+18</v>
      </c>
      <c r="C159" t="s">
        <v>1042</v>
      </c>
      <c r="D159" s="2">
        <v>44805</v>
      </c>
      <c r="E159" s="3">
        <v>0.46255787037037038</v>
      </c>
      <c r="F159">
        <v>800</v>
      </c>
      <c r="G159" s="1">
        <v>1.34E+18</v>
      </c>
      <c r="H159" t="s">
        <v>1043</v>
      </c>
      <c r="I159" t="s">
        <v>1044</v>
      </c>
      <c r="K159" t="s">
        <v>1045</v>
      </c>
      <c r="L159" t="s">
        <v>42</v>
      </c>
      <c r="M159" t="s">
        <v>1046</v>
      </c>
      <c r="N159" t="s">
        <v>43</v>
      </c>
      <c r="O159" t="s">
        <v>43</v>
      </c>
      <c r="P159">
        <v>1</v>
      </c>
      <c r="Q159">
        <v>0</v>
      </c>
      <c r="R159">
        <v>0</v>
      </c>
      <c r="S159" t="s">
        <v>43</v>
      </c>
      <c r="T159" t="s">
        <v>43</v>
      </c>
      <c r="U159" t="s">
        <v>1047</v>
      </c>
      <c r="V159" t="b">
        <v>0</v>
      </c>
      <c r="X159">
        <v>0</v>
      </c>
      <c r="Z159" t="s">
        <v>45</v>
      </c>
      <c r="AF159" t="s">
        <v>1048</v>
      </c>
      <c r="AK159" s="4" t="s">
        <v>1049</v>
      </c>
      <c r="AL159" t="s">
        <v>57</v>
      </c>
      <c r="AM159" t="s">
        <v>57</v>
      </c>
      <c r="AN159">
        <f t="shared" si="12"/>
        <v>1</v>
      </c>
      <c r="AO159">
        <f t="shared" si="13"/>
        <v>0</v>
      </c>
      <c r="AP159">
        <f t="shared" si="14"/>
        <v>0</v>
      </c>
      <c r="AQ159">
        <f t="shared" si="15"/>
        <v>0</v>
      </c>
      <c r="AR159">
        <f t="shared" si="16"/>
        <v>0</v>
      </c>
      <c r="AS159">
        <f t="shared" si="17"/>
        <v>0</v>
      </c>
    </row>
    <row r="160" spans="1:45" x14ac:dyDescent="0.3">
      <c r="A160" s="1">
        <v>1.56517E+18</v>
      </c>
      <c r="B160" s="1">
        <v>1.56517E+18</v>
      </c>
      <c r="C160" t="s">
        <v>1059</v>
      </c>
      <c r="D160" s="2">
        <v>44805</v>
      </c>
      <c r="E160" s="3">
        <v>0.46167824074074071</v>
      </c>
      <c r="F160">
        <v>800</v>
      </c>
      <c r="G160">
        <v>2473597200</v>
      </c>
      <c r="H160" t="s">
        <v>1060</v>
      </c>
      <c r="I160" t="s">
        <v>1061</v>
      </c>
      <c r="K160" t="s">
        <v>1062</v>
      </c>
      <c r="L160" t="s">
        <v>62</v>
      </c>
      <c r="M160" t="s">
        <v>43</v>
      </c>
      <c r="N160" t="s">
        <v>43</v>
      </c>
      <c r="O160" t="s">
        <v>43</v>
      </c>
      <c r="P160">
        <v>1</v>
      </c>
      <c r="Q160">
        <v>0</v>
      </c>
      <c r="R160">
        <v>1</v>
      </c>
      <c r="S160" t="s">
        <v>43</v>
      </c>
      <c r="T160" t="s">
        <v>43</v>
      </c>
      <c r="U160" t="s">
        <v>1063</v>
      </c>
      <c r="V160" t="b">
        <v>0</v>
      </c>
      <c r="X160">
        <v>0</v>
      </c>
      <c r="Z160" t="s">
        <v>45</v>
      </c>
      <c r="AF160" t="s">
        <v>43</v>
      </c>
      <c r="AK160" s="4" t="s">
        <v>1064</v>
      </c>
      <c r="AL160" t="s">
        <v>57</v>
      </c>
      <c r="AM160" t="s">
        <v>57</v>
      </c>
      <c r="AN160">
        <f t="shared" si="12"/>
        <v>1</v>
      </c>
      <c r="AO160">
        <f t="shared" si="13"/>
        <v>0</v>
      </c>
      <c r="AP160">
        <f t="shared" si="14"/>
        <v>0</v>
      </c>
      <c r="AQ160">
        <f t="shared" si="15"/>
        <v>0</v>
      </c>
      <c r="AR160">
        <f t="shared" si="16"/>
        <v>0</v>
      </c>
      <c r="AS160">
        <f t="shared" si="17"/>
        <v>0</v>
      </c>
    </row>
    <row r="161" spans="1:45" ht="28.8" x14ac:dyDescent="0.3">
      <c r="A161" s="1">
        <v>1.56517E+18</v>
      </c>
      <c r="B161" s="1">
        <v>1.56517E+18</v>
      </c>
      <c r="C161" t="s">
        <v>1065</v>
      </c>
      <c r="D161" s="2">
        <v>44805</v>
      </c>
      <c r="E161" s="3">
        <v>0.46133101851851849</v>
      </c>
      <c r="F161">
        <v>800</v>
      </c>
      <c r="G161" s="1">
        <v>1.03E+18</v>
      </c>
      <c r="H161" t="s">
        <v>1066</v>
      </c>
      <c r="I161" t="s">
        <v>1067</v>
      </c>
      <c r="K161" t="s">
        <v>1068</v>
      </c>
      <c r="L161" t="s">
        <v>62</v>
      </c>
      <c r="M161" t="s">
        <v>43</v>
      </c>
      <c r="N161" t="s">
        <v>43</v>
      </c>
      <c r="O161" t="s">
        <v>1069</v>
      </c>
      <c r="P161">
        <v>0</v>
      </c>
      <c r="Q161">
        <v>0</v>
      </c>
      <c r="R161">
        <v>4</v>
      </c>
      <c r="S161" t="s">
        <v>1070</v>
      </c>
      <c r="T161" t="s">
        <v>43</v>
      </c>
      <c r="U161" t="s">
        <v>1071</v>
      </c>
      <c r="V161" t="b">
        <v>0</v>
      </c>
      <c r="X161">
        <v>1</v>
      </c>
      <c r="Y161" t="s">
        <v>1072</v>
      </c>
      <c r="Z161" t="s">
        <v>45</v>
      </c>
      <c r="AF161" t="s">
        <v>43</v>
      </c>
      <c r="AK161" s="4" t="s">
        <v>1073</v>
      </c>
      <c r="AL161" t="s">
        <v>57</v>
      </c>
      <c r="AM161" t="s">
        <v>57</v>
      </c>
      <c r="AN161">
        <f t="shared" si="12"/>
        <v>1</v>
      </c>
      <c r="AO161">
        <f t="shared" si="13"/>
        <v>0</v>
      </c>
      <c r="AP161">
        <f t="shared" si="14"/>
        <v>0</v>
      </c>
      <c r="AQ161">
        <f t="shared" si="15"/>
        <v>0</v>
      </c>
      <c r="AR161">
        <f t="shared" si="16"/>
        <v>0</v>
      </c>
      <c r="AS161">
        <f t="shared" si="17"/>
        <v>0</v>
      </c>
    </row>
    <row r="162" spans="1:45" x14ac:dyDescent="0.3">
      <c r="A162" s="1">
        <v>1.56517E+18</v>
      </c>
      <c r="B162" s="1">
        <v>1.56517E+18</v>
      </c>
      <c r="C162" t="s">
        <v>1074</v>
      </c>
      <c r="D162" s="2">
        <v>44805</v>
      </c>
      <c r="E162" s="3">
        <v>0.46092592592592596</v>
      </c>
      <c r="F162">
        <v>800</v>
      </c>
      <c r="G162">
        <v>17122938</v>
      </c>
      <c r="H162" t="s">
        <v>1075</v>
      </c>
      <c r="I162" t="s">
        <v>1076</v>
      </c>
      <c r="K162" t="s">
        <v>1077</v>
      </c>
      <c r="L162" t="s">
        <v>42</v>
      </c>
      <c r="M162" t="s">
        <v>43</v>
      </c>
      <c r="N162" t="s">
        <v>43</v>
      </c>
      <c r="O162" t="s">
        <v>1078</v>
      </c>
      <c r="P162">
        <v>1</v>
      </c>
      <c r="Q162">
        <v>2</v>
      </c>
      <c r="R162">
        <v>3</v>
      </c>
      <c r="S162" t="s">
        <v>1079</v>
      </c>
      <c r="T162" t="s">
        <v>43</v>
      </c>
      <c r="U162" t="s">
        <v>1080</v>
      </c>
      <c r="V162" t="b">
        <v>0</v>
      </c>
      <c r="X162">
        <v>1</v>
      </c>
      <c r="Y162" t="s">
        <v>1081</v>
      </c>
      <c r="Z162" t="s">
        <v>45</v>
      </c>
      <c r="AF162" t="s">
        <v>43</v>
      </c>
      <c r="AK162" s="4" t="s">
        <v>1082</v>
      </c>
      <c r="AL162" t="s">
        <v>57</v>
      </c>
      <c r="AM162" t="s">
        <v>57</v>
      </c>
      <c r="AN162">
        <f t="shared" si="12"/>
        <v>1</v>
      </c>
      <c r="AO162">
        <f t="shared" si="13"/>
        <v>0</v>
      </c>
      <c r="AP162">
        <f t="shared" si="14"/>
        <v>0</v>
      </c>
      <c r="AQ162">
        <f t="shared" si="15"/>
        <v>0</v>
      </c>
      <c r="AR162">
        <f t="shared" si="16"/>
        <v>0</v>
      </c>
      <c r="AS162">
        <f t="shared" si="17"/>
        <v>0</v>
      </c>
    </row>
    <row r="163" spans="1:45" x14ac:dyDescent="0.3">
      <c r="A163" s="1">
        <v>1.56517E+18</v>
      </c>
      <c r="B163" s="1">
        <v>1.56517E+18</v>
      </c>
      <c r="C163" t="s">
        <v>1089</v>
      </c>
      <c r="D163" s="2">
        <v>44805</v>
      </c>
      <c r="E163" s="3">
        <v>0.4601041666666667</v>
      </c>
      <c r="F163">
        <v>800</v>
      </c>
      <c r="G163">
        <v>1640019781</v>
      </c>
      <c r="H163" t="s">
        <v>68</v>
      </c>
      <c r="I163" t="s">
        <v>69</v>
      </c>
      <c r="K163" t="s">
        <v>1090</v>
      </c>
      <c r="L163" t="s">
        <v>42</v>
      </c>
      <c r="M163" t="s">
        <v>43</v>
      </c>
      <c r="N163" t="s">
        <v>43</v>
      </c>
      <c r="O163" t="s">
        <v>43</v>
      </c>
      <c r="P163">
        <v>0</v>
      </c>
      <c r="Q163">
        <v>1</v>
      </c>
      <c r="R163">
        <v>20</v>
      </c>
      <c r="S163" t="s">
        <v>43</v>
      </c>
      <c r="T163" t="s">
        <v>43</v>
      </c>
      <c r="U163" t="s">
        <v>1091</v>
      </c>
      <c r="V163" t="b">
        <v>0</v>
      </c>
      <c r="X163">
        <v>0</v>
      </c>
      <c r="Z163" t="s">
        <v>45</v>
      </c>
      <c r="AF163" t="s">
        <v>43</v>
      </c>
      <c r="AK163" s="4" t="s">
        <v>1092</v>
      </c>
      <c r="AL163" t="s">
        <v>57</v>
      </c>
      <c r="AM163" t="s">
        <v>57</v>
      </c>
      <c r="AN163">
        <f t="shared" si="12"/>
        <v>1</v>
      </c>
      <c r="AO163">
        <f t="shared" si="13"/>
        <v>0</v>
      </c>
      <c r="AP163">
        <f t="shared" si="14"/>
        <v>0</v>
      </c>
      <c r="AQ163">
        <f t="shared" si="15"/>
        <v>0</v>
      </c>
      <c r="AR163">
        <f t="shared" si="16"/>
        <v>0</v>
      </c>
      <c r="AS163">
        <f t="shared" si="17"/>
        <v>0</v>
      </c>
    </row>
    <row r="164" spans="1:45" x14ac:dyDescent="0.3">
      <c r="A164" s="1">
        <v>1.56517E+18</v>
      </c>
      <c r="B164" s="1">
        <v>1.56517E+18</v>
      </c>
      <c r="C164" t="s">
        <v>1099</v>
      </c>
      <c r="D164" s="2">
        <v>44805</v>
      </c>
      <c r="E164" s="3">
        <v>0.45939814814814817</v>
      </c>
      <c r="F164">
        <v>800</v>
      </c>
      <c r="G164">
        <v>133592709</v>
      </c>
      <c r="H164" t="s">
        <v>1100</v>
      </c>
      <c r="I164" t="s">
        <v>1101</v>
      </c>
      <c r="K164" t="s">
        <v>1102</v>
      </c>
      <c r="L164" t="s">
        <v>857</v>
      </c>
      <c r="M164" t="s">
        <v>43</v>
      </c>
      <c r="N164" t="s">
        <v>43</v>
      </c>
      <c r="O164" t="s">
        <v>43</v>
      </c>
      <c r="P164">
        <v>2</v>
      </c>
      <c r="Q164">
        <v>1</v>
      </c>
      <c r="R164">
        <v>3</v>
      </c>
      <c r="S164" t="s">
        <v>43</v>
      </c>
      <c r="T164" t="s">
        <v>43</v>
      </c>
      <c r="U164" t="s">
        <v>1103</v>
      </c>
      <c r="V164" t="b">
        <v>0</v>
      </c>
      <c r="X164">
        <v>1</v>
      </c>
      <c r="Y164" t="s">
        <v>1104</v>
      </c>
      <c r="Z164" t="s">
        <v>45</v>
      </c>
      <c r="AF164" t="s">
        <v>43</v>
      </c>
      <c r="AK164" s="4" t="s">
        <v>1105</v>
      </c>
      <c r="AL164" t="s">
        <v>57</v>
      </c>
      <c r="AM164" t="s">
        <v>57</v>
      </c>
      <c r="AN164">
        <f t="shared" si="12"/>
        <v>1</v>
      </c>
      <c r="AO164">
        <f t="shared" si="13"/>
        <v>0</v>
      </c>
      <c r="AP164">
        <f t="shared" si="14"/>
        <v>0</v>
      </c>
      <c r="AQ164">
        <f t="shared" si="15"/>
        <v>0</v>
      </c>
      <c r="AR164">
        <f t="shared" si="16"/>
        <v>0</v>
      </c>
      <c r="AS164">
        <f t="shared" si="17"/>
        <v>0</v>
      </c>
    </row>
    <row r="165" spans="1:45" x14ac:dyDescent="0.3">
      <c r="A165" s="1">
        <v>1.56517E+18</v>
      </c>
      <c r="B165" s="1">
        <v>1.56517E+18</v>
      </c>
      <c r="C165" t="s">
        <v>1116</v>
      </c>
      <c r="D165" s="2">
        <v>44805</v>
      </c>
      <c r="E165" s="3">
        <v>0.45832175925925928</v>
      </c>
      <c r="F165">
        <v>800</v>
      </c>
      <c r="G165">
        <v>37603347</v>
      </c>
      <c r="H165" t="s">
        <v>1117</v>
      </c>
      <c r="I165" t="s">
        <v>1118</v>
      </c>
      <c r="K165" t="s">
        <v>1119</v>
      </c>
      <c r="L165" t="s">
        <v>62</v>
      </c>
      <c r="M165" t="s">
        <v>43</v>
      </c>
      <c r="N165" t="s">
        <v>43</v>
      </c>
      <c r="O165" t="s">
        <v>1120</v>
      </c>
      <c r="P165">
        <v>0</v>
      </c>
      <c r="Q165">
        <v>0</v>
      </c>
      <c r="R165">
        <v>0</v>
      </c>
      <c r="S165" t="s">
        <v>43</v>
      </c>
      <c r="T165" t="s">
        <v>43</v>
      </c>
      <c r="U165" t="s">
        <v>1121</v>
      </c>
      <c r="V165" t="b">
        <v>0</v>
      </c>
      <c r="X165">
        <v>1</v>
      </c>
      <c r="Y165" t="s">
        <v>1122</v>
      </c>
      <c r="Z165" t="s">
        <v>45</v>
      </c>
      <c r="AF165" t="s">
        <v>43</v>
      </c>
      <c r="AK165" s="4" t="s">
        <v>1123</v>
      </c>
      <c r="AL165" t="s">
        <v>57</v>
      </c>
      <c r="AM165" t="s">
        <v>57</v>
      </c>
      <c r="AN165">
        <f t="shared" si="12"/>
        <v>1</v>
      </c>
      <c r="AO165">
        <f t="shared" si="13"/>
        <v>0</v>
      </c>
      <c r="AP165">
        <f t="shared" si="14"/>
        <v>0</v>
      </c>
      <c r="AQ165">
        <f t="shared" si="15"/>
        <v>0</v>
      </c>
      <c r="AR165">
        <f t="shared" si="16"/>
        <v>0</v>
      </c>
      <c r="AS165">
        <f t="shared" si="17"/>
        <v>0</v>
      </c>
    </row>
    <row r="166" spans="1:45" x14ac:dyDescent="0.3">
      <c r="A166" s="1">
        <v>1.56517E+18</v>
      </c>
      <c r="B166" s="1">
        <v>1.56517E+18</v>
      </c>
      <c r="C166" t="s">
        <v>1124</v>
      </c>
      <c r="D166" s="2">
        <v>44805</v>
      </c>
      <c r="E166" s="3">
        <v>0.45695601851851847</v>
      </c>
      <c r="F166">
        <v>800</v>
      </c>
      <c r="G166">
        <v>3061358432</v>
      </c>
      <c r="H166" t="s">
        <v>1125</v>
      </c>
      <c r="I166" t="s">
        <v>1126</v>
      </c>
      <c r="K166" t="s">
        <v>1127</v>
      </c>
      <c r="L166" t="s">
        <v>62</v>
      </c>
      <c r="M166" t="s">
        <v>43</v>
      </c>
      <c r="N166" t="s">
        <v>43</v>
      </c>
      <c r="O166" t="s">
        <v>1128</v>
      </c>
      <c r="P166">
        <v>0</v>
      </c>
      <c r="Q166">
        <v>0</v>
      </c>
      <c r="R166">
        <v>0</v>
      </c>
      <c r="S166" t="s">
        <v>43</v>
      </c>
      <c r="T166" t="s">
        <v>43</v>
      </c>
      <c r="U166" t="s">
        <v>1129</v>
      </c>
      <c r="V166" t="b">
        <v>0</v>
      </c>
      <c r="X166">
        <v>1</v>
      </c>
      <c r="Y166" t="s">
        <v>1130</v>
      </c>
      <c r="Z166" t="s">
        <v>45</v>
      </c>
      <c r="AF166" t="s">
        <v>43</v>
      </c>
      <c r="AK166" s="4" t="s">
        <v>1131</v>
      </c>
      <c r="AL166" t="s">
        <v>57</v>
      </c>
      <c r="AM166" t="s">
        <v>57</v>
      </c>
      <c r="AN166">
        <f t="shared" si="12"/>
        <v>1</v>
      </c>
      <c r="AO166">
        <f t="shared" si="13"/>
        <v>0</v>
      </c>
      <c r="AP166">
        <f t="shared" si="14"/>
        <v>0</v>
      </c>
      <c r="AQ166">
        <f t="shared" si="15"/>
        <v>0</v>
      </c>
      <c r="AR166">
        <f t="shared" si="16"/>
        <v>0</v>
      </c>
      <c r="AS166">
        <f t="shared" si="17"/>
        <v>0</v>
      </c>
    </row>
    <row r="167" spans="1:45" x14ac:dyDescent="0.3">
      <c r="A167" s="1">
        <v>1.56517E+18</v>
      </c>
      <c r="B167" s="1">
        <v>1.56517E+18</v>
      </c>
      <c r="C167" t="s">
        <v>1132</v>
      </c>
      <c r="D167" s="2">
        <v>44805</v>
      </c>
      <c r="E167" s="3">
        <v>0.45642361111111113</v>
      </c>
      <c r="F167">
        <v>800</v>
      </c>
      <c r="G167" s="1">
        <v>1.47E+18</v>
      </c>
      <c r="H167" t="s">
        <v>1133</v>
      </c>
      <c r="I167" t="s">
        <v>1134</v>
      </c>
      <c r="K167" t="s">
        <v>1135</v>
      </c>
      <c r="L167" t="s">
        <v>62</v>
      </c>
      <c r="M167" t="s">
        <v>833</v>
      </c>
      <c r="N167" t="s">
        <v>43</v>
      </c>
      <c r="O167" t="s">
        <v>1136</v>
      </c>
      <c r="P167">
        <v>0</v>
      </c>
      <c r="Q167">
        <v>20</v>
      </c>
      <c r="R167">
        <v>17</v>
      </c>
      <c r="S167" t="s">
        <v>834</v>
      </c>
      <c r="T167" t="s">
        <v>43</v>
      </c>
      <c r="U167" t="s">
        <v>1137</v>
      </c>
      <c r="V167" t="b">
        <v>0</v>
      </c>
      <c r="X167">
        <v>1</v>
      </c>
      <c r="Y167" t="s">
        <v>1138</v>
      </c>
      <c r="Z167" t="s">
        <v>45</v>
      </c>
      <c r="AF167" t="s">
        <v>43</v>
      </c>
      <c r="AK167" s="4" t="s">
        <v>1139</v>
      </c>
      <c r="AL167" t="s">
        <v>57</v>
      </c>
      <c r="AM167" t="s">
        <v>57</v>
      </c>
      <c r="AN167">
        <f t="shared" si="12"/>
        <v>1</v>
      </c>
      <c r="AO167">
        <f t="shared" si="13"/>
        <v>0</v>
      </c>
      <c r="AP167">
        <f t="shared" si="14"/>
        <v>0</v>
      </c>
      <c r="AQ167">
        <f t="shared" si="15"/>
        <v>0</v>
      </c>
      <c r="AR167">
        <f t="shared" si="16"/>
        <v>0</v>
      </c>
      <c r="AS167">
        <f t="shared" si="17"/>
        <v>0</v>
      </c>
    </row>
    <row r="168" spans="1:45" x14ac:dyDescent="0.3">
      <c r="A168" s="1">
        <v>1.56517E+18</v>
      </c>
      <c r="B168" s="1">
        <v>1.56517E+18</v>
      </c>
      <c r="C168" t="s">
        <v>1140</v>
      </c>
      <c r="D168" s="2">
        <v>44805</v>
      </c>
      <c r="E168" s="3">
        <v>0.45589120370370373</v>
      </c>
      <c r="F168">
        <v>800</v>
      </c>
      <c r="G168" s="1">
        <v>1.01E+18</v>
      </c>
      <c r="H168" t="s">
        <v>1141</v>
      </c>
      <c r="I168" t="s">
        <v>1142</v>
      </c>
      <c r="K168" t="s">
        <v>1143</v>
      </c>
      <c r="L168" t="s">
        <v>62</v>
      </c>
      <c r="M168" t="s">
        <v>43</v>
      </c>
      <c r="N168" t="s">
        <v>43</v>
      </c>
      <c r="O168" t="s">
        <v>43</v>
      </c>
      <c r="P168">
        <v>1</v>
      </c>
      <c r="Q168">
        <v>0</v>
      </c>
      <c r="R168">
        <v>0</v>
      </c>
      <c r="S168" t="s">
        <v>43</v>
      </c>
      <c r="T168" t="s">
        <v>43</v>
      </c>
      <c r="U168" t="s">
        <v>1144</v>
      </c>
      <c r="V168" t="b">
        <v>0</v>
      </c>
      <c r="X168">
        <v>0</v>
      </c>
      <c r="Z168" t="s">
        <v>45</v>
      </c>
      <c r="AF168" t="s">
        <v>43</v>
      </c>
      <c r="AK168" s="4" t="s">
        <v>1145</v>
      </c>
      <c r="AL168" t="s">
        <v>57</v>
      </c>
      <c r="AM168" t="s">
        <v>57</v>
      </c>
      <c r="AN168">
        <f t="shared" si="12"/>
        <v>1</v>
      </c>
      <c r="AO168">
        <f t="shared" si="13"/>
        <v>0</v>
      </c>
      <c r="AP168">
        <f t="shared" si="14"/>
        <v>0</v>
      </c>
      <c r="AQ168">
        <f t="shared" si="15"/>
        <v>0</v>
      </c>
      <c r="AR168">
        <f t="shared" si="16"/>
        <v>0</v>
      </c>
      <c r="AS168">
        <f t="shared" si="17"/>
        <v>0</v>
      </c>
    </row>
    <row r="169" spans="1:45" x14ac:dyDescent="0.3">
      <c r="A169" s="1">
        <v>1.56517E+18</v>
      </c>
      <c r="B169" s="1">
        <v>1.56517E+18</v>
      </c>
      <c r="C169" t="s">
        <v>1146</v>
      </c>
      <c r="D169" s="2">
        <v>44805</v>
      </c>
      <c r="E169" s="3">
        <v>0.45559027777777777</v>
      </c>
      <c r="F169">
        <v>800</v>
      </c>
      <c r="G169">
        <v>634327895</v>
      </c>
      <c r="H169" t="s">
        <v>1147</v>
      </c>
      <c r="I169" t="s">
        <v>1148</v>
      </c>
      <c r="K169" t="s">
        <v>1149</v>
      </c>
      <c r="L169" t="s">
        <v>62</v>
      </c>
      <c r="M169" t="s">
        <v>43</v>
      </c>
      <c r="N169" t="s">
        <v>43</v>
      </c>
      <c r="O169" t="s">
        <v>43</v>
      </c>
      <c r="P169">
        <v>0</v>
      </c>
      <c r="Q169">
        <v>0</v>
      </c>
      <c r="R169">
        <v>0</v>
      </c>
      <c r="S169" t="s">
        <v>43</v>
      </c>
      <c r="T169" t="s">
        <v>43</v>
      </c>
      <c r="U169" t="s">
        <v>1150</v>
      </c>
      <c r="V169" t="b">
        <v>0</v>
      </c>
      <c r="X169">
        <v>0</v>
      </c>
      <c r="Z169" t="s">
        <v>45</v>
      </c>
      <c r="AF169" t="s">
        <v>1151</v>
      </c>
      <c r="AK169" s="4" t="s">
        <v>1152</v>
      </c>
      <c r="AL169" t="s">
        <v>57</v>
      </c>
      <c r="AM169" t="s">
        <v>57</v>
      </c>
      <c r="AN169">
        <f t="shared" si="12"/>
        <v>1</v>
      </c>
      <c r="AO169">
        <f t="shared" si="13"/>
        <v>0</v>
      </c>
      <c r="AP169">
        <f t="shared" si="14"/>
        <v>0</v>
      </c>
      <c r="AQ169">
        <f t="shared" si="15"/>
        <v>0</v>
      </c>
      <c r="AR169">
        <f t="shared" si="16"/>
        <v>0</v>
      </c>
      <c r="AS169">
        <f t="shared" si="17"/>
        <v>0</v>
      </c>
    </row>
    <row r="170" spans="1:45" x14ac:dyDescent="0.3">
      <c r="A170" s="1">
        <v>1.56517E+18</v>
      </c>
      <c r="B170" s="1">
        <v>1.56517E+18</v>
      </c>
      <c r="C170" t="s">
        <v>1153</v>
      </c>
      <c r="D170" s="2">
        <v>44805</v>
      </c>
      <c r="E170" s="3">
        <v>0.45511574074074074</v>
      </c>
      <c r="F170">
        <v>800</v>
      </c>
      <c r="G170" s="1">
        <v>1.5E+18</v>
      </c>
      <c r="H170" t="s">
        <v>1154</v>
      </c>
      <c r="I170" t="s">
        <v>1155</v>
      </c>
      <c r="K170" t="s">
        <v>1156</v>
      </c>
      <c r="L170" t="s">
        <v>42</v>
      </c>
      <c r="M170" t="s">
        <v>43</v>
      </c>
      <c r="N170" t="s">
        <v>43</v>
      </c>
      <c r="O170" t="s">
        <v>43</v>
      </c>
      <c r="P170">
        <v>0</v>
      </c>
      <c r="Q170">
        <v>0</v>
      </c>
      <c r="R170">
        <v>0</v>
      </c>
      <c r="S170" t="s">
        <v>43</v>
      </c>
      <c r="T170" t="s">
        <v>43</v>
      </c>
      <c r="U170" t="s">
        <v>1157</v>
      </c>
      <c r="V170" t="b">
        <v>0</v>
      </c>
      <c r="X170">
        <v>0</v>
      </c>
      <c r="Z170" t="s">
        <v>45</v>
      </c>
      <c r="AF170" t="s">
        <v>43</v>
      </c>
      <c r="AK170" s="4" t="s">
        <v>1158</v>
      </c>
      <c r="AL170" t="s">
        <v>57</v>
      </c>
      <c r="AM170" t="s">
        <v>57</v>
      </c>
      <c r="AN170">
        <f t="shared" si="12"/>
        <v>1</v>
      </c>
      <c r="AO170">
        <f t="shared" si="13"/>
        <v>0</v>
      </c>
      <c r="AP170">
        <f t="shared" si="14"/>
        <v>0</v>
      </c>
      <c r="AQ170">
        <f t="shared" si="15"/>
        <v>0</v>
      </c>
      <c r="AR170">
        <f t="shared" si="16"/>
        <v>0</v>
      </c>
      <c r="AS170">
        <f t="shared" si="17"/>
        <v>0</v>
      </c>
    </row>
    <row r="171" spans="1:45" x14ac:dyDescent="0.3">
      <c r="A171" s="1">
        <v>1.56517E+18</v>
      </c>
      <c r="B171" s="1">
        <v>1.56517E+18</v>
      </c>
      <c r="C171" t="s">
        <v>1159</v>
      </c>
      <c r="D171" s="2">
        <v>44805</v>
      </c>
      <c r="E171" s="3">
        <v>0.45490740740740737</v>
      </c>
      <c r="F171">
        <v>800</v>
      </c>
      <c r="G171" s="1">
        <v>8.52E+17</v>
      </c>
      <c r="H171" t="s">
        <v>1160</v>
      </c>
      <c r="I171" t="s">
        <v>1161</v>
      </c>
      <c r="K171" t="s">
        <v>1162</v>
      </c>
      <c r="L171" t="s">
        <v>42</v>
      </c>
      <c r="M171" t="s">
        <v>1163</v>
      </c>
      <c r="N171" t="s">
        <v>1164</v>
      </c>
      <c r="O171" t="s">
        <v>43</v>
      </c>
      <c r="P171">
        <v>0</v>
      </c>
      <c r="Q171">
        <v>1</v>
      </c>
      <c r="R171">
        <v>2</v>
      </c>
      <c r="S171" t="s">
        <v>43</v>
      </c>
      <c r="T171" t="s">
        <v>43</v>
      </c>
      <c r="U171" t="s">
        <v>1165</v>
      </c>
      <c r="V171" t="b">
        <v>0</v>
      </c>
      <c r="X171">
        <v>0</v>
      </c>
      <c r="Z171" t="s">
        <v>45</v>
      </c>
      <c r="AF171" t="s">
        <v>43</v>
      </c>
      <c r="AK171" s="4" t="s">
        <v>1166</v>
      </c>
      <c r="AL171" t="s">
        <v>57</v>
      </c>
      <c r="AM171" t="s">
        <v>57</v>
      </c>
      <c r="AN171">
        <f t="shared" si="12"/>
        <v>1</v>
      </c>
      <c r="AO171">
        <f t="shared" si="13"/>
        <v>0</v>
      </c>
      <c r="AP171">
        <f t="shared" si="14"/>
        <v>0</v>
      </c>
      <c r="AQ171">
        <f t="shared" si="15"/>
        <v>0</v>
      </c>
      <c r="AR171">
        <f t="shared" si="16"/>
        <v>0</v>
      </c>
      <c r="AS171">
        <f t="shared" si="17"/>
        <v>0</v>
      </c>
    </row>
    <row r="172" spans="1:45" x14ac:dyDescent="0.3">
      <c r="A172" s="1">
        <v>1.56517E+18</v>
      </c>
      <c r="B172" s="1">
        <v>1.56515E+18</v>
      </c>
      <c r="C172" t="s">
        <v>1174</v>
      </c>
      <c r="D172" s="2">
        <v>44805</v>
      </c>
      <c r="E172" s="3">
        <v>0.4533449074074074</v>
      </c>
      <c r="F172">
        <v>800</v>
      </c>
      <c r="G172" s="1">
        <v>1.21E+18</v>
      </c>
      <c r="H172" t="s">
        <v>1175</v>
      </c>
      <c r="I172" t="s">
        <v>1176</v>
      </c>
      <c r="K172" t="s">
        <v>1177</v>
      </c>
      <c r="L172" t="s">
        <v>62</v>
      </c>
      <c r="M172" t="s">
        <v>43</v>
      </c>
      <c r="N172" t="s">
        <v>43</v>
      </c>
      <c r="O172" t="s">
        <v>43</v>
      </c>
      <c r="P172">
        <v>0</v>
      </c>
      <c r="Q172">
        <v>0</v>
      </c>
      <c r="R172">
        <v>0</v>
      </c>
      <c r="S172" t="s">
        <v>43</v>
      </c>
      <c r="T172" t="s">
        <v>43</v>
      </c>
      <c r="U172" t="s">
        <v>1178</v>
      </c>
      <c r="V172" t="b">
        <v>0</v>
      </c>
      <c r="X172">
        <v>0</v>
      </c>
      <c r="Z172" t="s">
        <v>45</v>
      </c>
      <c r="AF172" t="s">
        <v>1179</v>
      </c>
      <c r="AK172" s="4" t="s">
        <v>1180</v>
      </c>
      <c r="AL172" t="s">
        <v>57</v>
      </c>
      <c r="AM172" t="s">
        <v>57</v>
      </c>
      <c r="AN172">
        <f t="shared" si="12"/>
        <v>1</v>
      </c>
      <c r="AO172">
        <f t="shared" si="13"/>
        <v>0</v>
      </c>
      <c r="AP172">
        <f t="shared" si="14"/>
        <v>0</v>
      </c>
      <c r="AQ172">
        <f t="shared" si="15"/>
        <v>0</v>
      </c>
      <c r="AR172">
        <f t="shared" si="16"/>
        <v>0</v>
      </c>
      <c r="AS172">
        <f t="shared" si="17"/>
        <v>0</v>
      </c>
    </row>
    <row r="173" spans="1:45" x14ac:dyDescent="0.3">
      <c r="A173" s="1">
        <v>1.56517E+18</v>
      </c>
      <c r="B173" s="1">
        <v>1.56514E+18</v>
      </c>
      <c r="C173" t="s">
        <v>1181</v>
      </c>
      <c r="D173" s="2">
        <v>44805</v>
      </c>
      <c r="E173" s="3">
        <v>0.45314814814814813</v>
      </c>
      <c r="F173">
        <v>800</v>
      </c>
      <c r="G173">
        <v>14071373</v>
      </c>
      <c r="H173" t="s">
        <v>1182</v>
      </c>
      <c r="I173" t="s">
        <v>1183</v>
      </c>
      <c r="K173" t="s">
        <v>1184</v>
      </c>
      <c r="L173" t="s">
        <v>62</v>
      </c>
      <c r="M173" t="s">
        <v>43</v>
      </c>
      <c r="N173" t="s">
        <v>43</v>
      </c>
      <c r="O173" t="s">
        <v>43</v>
      </c>
      <c r="P173">
        <v>0</v>
      </c>
      <c r="Q173">
        <v>0</v>
      </c>
      <c r="R173">
        <v>1</v>
      </c>
      <c r="S173" t="s">
        <v>43</v>
      </c>
      <c r="T173" t="s">
        <v>43</v>
      </c>
      <c r="U173" t="s">
        <v>1185</v>
      </c>
      <c r="V173" t="b">
        <v>0</v>
      </c>
      <c r="X173">
        <v>0</v>
      </c>
      <c r="Z173" t="s">
        <v>45</v>
      </c>
      <c r="AF173" t="s">
        <v>1186</v>
      </c>
      <c r="AK173" s="4" t="s">
        <v>1187</v>
      </c>
      <c r="AL173" t="s">
        <v>57</v>
      </c>
      <c r="AM173" t="s">
        <v>57</v>
      </c>
      <c r="AN173">
        <f t="shared" si="12"/>
        <v>1</v>
      </c>
      <c r="AO173">
        <f t="shared" si="13"/>
        <v>0</v>
      </c>
      <c r="AP173">
        <f t="shared" si="14"/>
        <v>0</v>
      </c>
      <c r="AQ173">
        <f t="shared" si="15"/>
        <v>0</v>
      </c>
      <c r="AR173">
        <f t="shared" si="16"/>
        <v>0</v>
      </c>
      <c r="AS173">
        <f t="shared" si="17"/>
        <v>0</v>
      </c>
    </row>
    <row r="174" spans="1:45" x14ac:dyDescent="0.3">
      <c r="A174" s="1">
        <v>1.56517E+18</v>
      </c>
      <c r="B174" s="1">
        <v>1.56511E+18</v>
      </c>
      <c r="C174" t="s">
        <v>1194</v>
      </c>
      <c r="D174" s="2">
        <v>44805</v>
      </c>
      <c r="E174" s="3">
        <v>0.45149305555555558</v>
      </c>
      <c r="F174">
        <v>800</v>
      </c>
      <c r="G174" s="1">
        <v>1.53E+18</v>
      </c>
      <c r="H174" t="s">
        <v>1195</v>
      </c>
      <c r="I174" t="s">
        <v>1196</v>
      </c>
      <c r="K174" t="s">
        <v>1197</v>
      </c>
      <c r="L174" t="s">
        <v>42</v>
      </c>
      <c r="M174" t="s">
        <v>43</v>
      </c>
      <c r="N174" t="s">
        <v>43</v>
      </c>
      <c r="O174" t="s">
        <v>43</v>
      </c>
      <c r="P174">
        <v>0</v>
      </c>
      <c r="Q174">
        <v>0</v>
      </c>
      <c r="R174">
        <v>0</v>
      </c>
      <c r="S174" t="s">
        <v>43</v>
      </c>
      <c r="T174" t="s">
        <v>43</v>
      </c>
      <c r="U174" t="s">
        <v>1198</v>
      </c>
      <c r="V174" t="b">
        <v>0</v>
      </c>
      <c r="X174">
        <v>0</v>
      </c>
      <c r="Z174" t="s">
        <v>45</v>
      </c>
      <c r="AF174" t="s">
        <v>1199</v>
      </c>
      <c r="AK174" s="4" t="s">
        <v>1200</v>
      </c>
      <c r="AL174" t="s">
        <v>57</v>
      </c>
      <c r="AM174" t="s">
        <v>57</v>
      </c>
      <c r="AN174">
        <f t="shared" si="12"/>
        <v>1</v>
      </c>
      <c r="AO174">
        <f t="shared" si="13"/>
        <v>0</v>
      </c>
      <c r="AP174">
        <f t="shared" si="14"/>
        <v>0</v>
      </c>
      <c r="AQ174">
        <f t="shared" si="15"/>
        <v>0</v>
      </c>
      <c r="AR174">
        <f t="shared" si="16"/>
        <v>0</v>
      </c>
      <c r="AS174">
        <f t="shared" si="17"/>
        <v>0</v>
      </c>
    </row>
    <row r="175" spans="1:45" x14ac:dyDescent="0.3">
      <c r="A175" s="1">
        <v>1.56517E+18</v>
      </c>
      <c r="B175" s="1">
        <v>1.56517E+18</v>
      </c>
      <c r="C175" t="s">
        <v>1201</v>
      </c>
      <c r="D175" s="2">
        <v>44805</v>
      </c>
      <c r="E175" s="3">
        <v>0.4513888888888889</v>
      </c>
      <c r="F175">
        <v>800</v>
      </c>
      <c r="G175" s="1">
        <v>1.46E+18</v>
      </c>
      <c r="H175" t="s">
        <v>1202</v>
      </c>
      <c r="I175" t="s">
        <v>1203</v>
      </c>
      <c r="K175" t="s">
        <v>1204</v>
      </c>
      <c r="L175" t="s">
        <v>42</v>
      </c>
      <c r="M175" t="s">
        <v>833</v>
      </c>
      <c r="N175" t="s">
        <v>43</v>
      </c>
      <c r="O175" t="s">
        <v>43</v>
      </c>
      <c r="P175">
        <v>0</v>
      </c>
      <c r="Q175">
        <v>1</v>
      </c>
      <c r="R175">
        <v>1</v>
      </c>
      <c r="S175" t="s">
        <v>834</v>
      </c>
      <c r="T175" t="s">
        <v>43</v>
      </c>
      <c r="U175" t="s">
        <v>1205</v>
      </c>
      <c r="V175" t="b">
        <v>0</v>
      </c>
      <c r="X175">
        <v>0</v>
      </c>
      <c r="Z175" t="s">
        <v>45</v>
      </c>
      <c r="AF175" t="s">
        <v>43</v>
      </c>
      <c r="AK175" s="4" t="s">
        <v>1206</v>
      </c>
      <c r="AL175" t="s">
        <v>57</v>
      </c>
      <c r="AM175" t="s">
        <v>57</v>
      </c>
      <c r="AN175">
        <f t="shared" si="12"/>
        <v>1</v>
      </c>
      <c r="AO175">
        <f t="shared" si="13"/>
        <v>0</v>
      </c>
      <c r="AP175">
        <f t="shared" si="14"/>
        <v>0</v>
      </c>
      <c r="AQ175">
        <f t="shared" si="15"/>
        <v>0</v>
      </c>
      <c r="AR175">
        <f t="shared" si="16"/>
        <v>0</v>
      </c>
      <c r="AS175">
        <f t="shared" si="17"/>
        <v>0</v>
      </c>
    </row>
    <row r="176" spans="1:45" x14ac:dyDescent="0.3">
      <c r="A176" s="1">
        <v>1.56517E+18</v>
      </c>
      <c r="B176" s="1">
        <v>1.56517E+18</v>
      </c>
      <c r="C176" t="s">
        <v>1207</v>
      </c>
      <c r="D176" s="2">
        <v>44805</v>
      </c>
      <c r="E176" s="3">
        <v>0.45136574074074076</v>
      </c>
      <c r="F176">
        <v>800</v>
      </c>
      <c r="G176" s="1">
        <v>1.32E+18</v>
      </c>
      <c r="H176" t="s">
        <v>1208</v>
      </c>
      <c r="I176" t="s">
        <v>1209</v>
      </c>
      <c r="K176" t="s">
        <v>1210</v>
      </c>
      <c r="L176" t="s">
        <v>42</v>
      </c>
      <c r="M176" t="s">
        <v>43</v>
      </c>
      <c r="N176" t="s">
        <v>43</v>
      </c>
      <c r="O176" t="s">
        <v>43</v>
      </c>
      <c r="P176">
        <v>0</v>
      </c>
      <c r="Q176">
        <v>0</v>
      </c>
      <c r="R176">
        <v>0</v>
      </c>
      <c r="S176" t="s">
        <v>43</v>
      </c>
      <c r="T176" t="s">
        <v>43</v>
      </c>
      <c r="U176" t="s">
        <v>1211</v>
      </c>
      <c r="V176" t="b">
        <v>0</v>
      </c>
      <c r="X176">
        <v>0</v>
      </c>
      <c r="Z176" t="s">
        <v>45</v>
      </c>
      <c r="AF176" t="s">
        <v>43</v>
      </c>
      <c r="AK176" s="4" t="s">
        <v>1212</v>
      </c>
      <c r="AL176" t="s">
        <v>57</v>
      </c>
      <c r="AM176" t="s">
        <v>57</v>
      </c>
      <c r="AN176">
        <f t="shared" si="12"/>
        <v>1</v>
      </c>
      <c r="AO176">
        <f t="shared" si="13"/>
        <v>0</v>
      </c>
      <c r="AP176">
        <f t="shared" si="14"/>
        <v>0</v>
      </c>
      <c r="AQ176">
        <f t="shared" si="15"/>
        <v>0</v>
      </c>
      <c r="AR176">
        <f t="shared" si="16"/>
        <v>0</v>
      </c>
      <c r="AS176">
        <f t="shared" si="17"/>
        <v>0</v>
      </c>
    </row>
    <row r="177" spans="1:45" x14ac:dyDescent="0.3">
      <c r="A177" s="1">
        <v>1.56517E+18</v>
      </c>
      <c r="B177" s="1">
        <v>1.56517E+18</v>
      </c>
      <c r="C177" t="s">
        <v>1218</v>
      </c>
      <c r="D177" s="2">
        <v>44805</v>
      </c>
      <c r="E177" s="3">
        <v>0.4511574074074074</v>
      </c>
      <c r="F177">
        <v>800</v>
      </c>
      <c r="G177" s="1">
        <v>1.24E+18</v>
      </c>
      <c r="H177" t="s">
        <v>1219</v>
      </c>
      <c r="I177" t="s">
        <v>1220</v>
      </c>
      <c r="K177" t="s">
        <v>1221</v>
      </c>
      <c r="L177" t="s">
        <v>62</v>
      </c>
      <c r="M177" t="s">
        <v>43</v>
      </c>
      <c r="N177" t="s">
        <v>43</v>
      </c>
      <c r="O177" t="s">
        <v>43</v>
      </c>
      <c r="P177">
        <v>0</v>
      </c>
      <c r="Q177">
        <v>0</v>
      </c>
      <c r="R177">
        <v>0</v>
      </c>
      <c r="S177" t="s">
        <v>1222</v>
      </c>
      <c r="T177" t="s">
        <v>43</v>
      </c>
      <c r="U177" t="s">
        <v>1223</v>
      </c>
      <c r="V177" t="b">
        <v>0</v>
      </c>
      <c r="X177">
        <v>1</v>
      </c>
      <c r="Y177" t="s">
        <v>1224</v>
      </c>
      <c r="Z177" t="s">
        <v>45</v>
      </c>
      <c r="AF177" t="s">
        <v>43</v>
      </c>
      <c r="AK177" s="4" t="s">
        <v>1225</v>
      </c>
      <c r="AL177" t="s">
        <v>57</v>
      </c>
      <c r="AM177" t="s">
        <v>57</v>
      </c>
      <c r="AN177">
        <f t="shared" si="12"/>
        <v>1</v>
      </c>
      <c r="AO177">
        <f t="shared" si="13"/>
        <v>0</v>
      </c>
      <c r="AP177">
        <f t="shared" si="14"/>
        <v>0</v>
      </c>
      <c r="AQ177">
        <f t="shared" si="15"/>
        <v>0</v>
      </c>
      <c r="AR177">
        <f t="shared" si="16"/>
        <v>0</v>
      </c>
      <c r="AS177">
        <f t="shared" si="17"/>
        <v>0</v>
      </c>
    </row>
    <row r="178" spans="1:45" x14ac:dyDescent="0.3">
      <c r="A178" s="1">
        <v>1.56517E+18</v>
      </c>
      <c r="B178" s="1">
        <v>1.56517E+18</v>
      </c>
      <c r="C178" t="s">
        <v>1226</v>
      </c>
      <c r="D178" s="2">
        <v>44805</v>
      </c>
      <c r="E178" s="3">
        <v>0.45075231481481487</v>
      </c>
      <c r="F178">
        <v>800</v>
      </c>
      <c r="G178" s="1">
        <v>1.22E+18</v>
      </c>
      <c r="H178" t="s">
        <v>1227</v>
      </c>
      <c r="I178" t="s">
        <v>1228</v>
      </c>
      <c r="K178" t="s">
        <v>1229</v>
      </c>
      <c r="L178" t="s">
        <v>62</v>
      </c>
      <c r="M178" t="s">
        <v>43</v>
      </c>
      <c r="N178" t="s">
        <v>43</v>
      </c>
      <c r="O178" t="s">
        <v>43</v>
      </c>
      <c r="P178">
        <v>0</v>
      </c>
      <c r="Q178">
        <v>0</v>
      </c>
      <c r="R178">
        <v>1</v>
      </c>
      <c r="S178" t="s">
        <v>43</v>
      </c>
      <c r="T178" t="s">
        <v>43</v>
      </c>
      <c r="U178" t="s">
        <v>1230</v>
      </c>
      <c r="V178" t="b">
        <v>0</v>
      </c>
      <c r="X178">
        <v>0</v>
      </c>
      <c r="Z178" t="s">
        <v>45</v>
      </c>
      <c r="AF178" t="s">
        <v>43</v>
      </c>
      <c r="AK178" s="4" t="s">
        <v>1231</v>
      </c>
      <c r="AL178" t="s">
        <v>57</v>
      </c>
      <c r="AM178" t="s">
        <v>57</v>
      </c>
      <c r="AN178">
        <f t="shared" si="12"/>
        <v>1</v>
      </c>
      <c r="AO178">
        <f t="shared" si="13"/>
        <v>0</v>
      </c>
      <c r="AP178">
        <f t="shared" si="14"/>
        <v>0</v>
      </c>
      <c r="AQ178">
        <f t="shared" si="15"/>
        <v>0</v>
      </c>
      <c r="AR178">
        <f t="shared" si="16"/>
        <v>0</v>
      </c>
      <c r="AS178">
        <f t="shared" si="17"/>
        <v>0</v>
      </c>
    </row>
    <row r="179" spans="1:45" x14ac:dyDescent="0.3">
      <c r="A179" s="1">
        <v>1.56517E+18</v>
      </c>
      <c r="B179" s="1">
        <v>1.56516E+18</v>
      </c>
      <c r="C179" t="s">
        <v>1232</v>
      </c>
      <c r="D179" s="2">
        <v>44805</v>
      </c>
      <c r="E179" s="3">
        <v>0.45045138888888886</v>
      </c>
      <c r="F179">
        <v>800</v>
      </c>
      <c r="G179" s="1">
        <v>1.35E+18</v>
      </c>
      <c r="H179" t="s">
        <v>1233</v>
      </c>
      <c r="I179" t="s">
        <v>1234</v>
      </c>
      <c r="K179" t="s">
        <v>1235</v>
      </c>
      <c r="L179" t="s">
        <v>62</v>
      </c>
      <c r="M179" t="s">
        <v>43</v>
      </c>
      <c r="N179" t="s">
        <v>43</v>
      </c>
      <c r="O179" t="s">
        <v>43</v>
      </c>
      <c r="P179">
        <v>0</v>
      </c>
      <c r="Q179">
        <v>0</v>
      </c>
      <c r="R179">
        <v>4</v>
      </c>
      <c r="S179" t="s">
        <v>43</v>
      </c>
      <c r="T179" t="s">
        <v>43</v>
      </c>
      <c r="U179" t="s">
        <v>1236</v>
      </c>
      <c r="V179" t="b">
        <v>0</v>
      </c>
      <c r="X179">
        <v>0</v>
      </c>
      <c r="Z179" t="s">
        <v>45</v>
      </c>
      <c r="AF179" t="s">
        <v>1237</v>
      </c>
      <c r="AK179" s="4" t="s">
        <v>1238</v>
      </c>
      <c r="AL179" t="s">
        <v>57</v>
      </c>
      <c r="AM179" t="s">
        <v>57</v>
      </c>
      <c r="AN179">
        <f t="shared" si="12"/>
        <v>1</v>
      </c>
      <c r="AO179">
        <f t="shared" si="13"/>
        <v>0</v>
      </c>
      <c r="AP179">
        <f t="shared" si="14"/>
        <v>0</v>
      </c>
      <c r="AQ179">
        <f t="shared" si="15"/>
        <v>0</v>
      </c>
      <c r="AR179">
        <f t="shared" si="16"/>
        <v>0</v>
      </c>
      <c r="AS179">
        <f t="shared" si="17"/>
        <v>0</v>
      </c>
    </row>
    <row r="180" spans="1:45" x14ac:dyDescent="0.3">
      <c r="A180" s="1">
        <v>1.56517E+18</v>
      </c>
      <c r="B180" s="1">
        <v>1.56517E+18</v>
      </c>
      <c r="C180" t="s">
        <v>1239</v>
      </c>
      <c r="D180" s="2">
        <v>44805</v>
      </c>
      <c r="E180" s="3">
        <v>0.45043981481481482</v>
      </c>
      <c r="F180">
        <v>800</v>
      </c>
      <c r="G180" s="1">
        <v>1.24E+18</v>
      </c>
      <c r="H180" t="s">
        <v>1240</v>
      </c>
      <c r="I180" t="s">
        <v>1241</v>
      </c>
      <c r="K180" t="s">
        <v>1242</v>
      </c>
      <c r="L180" t="s">
        <v>62</v>
      </c>
      <c r="M180" t="s">
        <v>43</v>
      </c>
      <c r="N180" t="s">
        <v>43</v>
      </c>
      <c r="O180" t="s">
        <v>43</v>
      </c>
      <c r="P180">
        <v>0</v>
      </c>
      <c r="Q180">
        <v>0</v>
      </c>
      <c r="R180">
        <v>1</v>
      </c>
      <c r="S180" t="s">
        <v>43</v>
      </c>
      <c r="T180" t="s">
        <v>43</v>
      </c>
      <c r="U180" t="s">
        <v>1243</v>
      </c>
      <c r="V180" t="b">
        <v>0</v>
      </c>
      <c r="X180">
        <v>0</v>
      </c>
      <c r="Z180" t="s">
        <v>45</v>
      </c>
      <c r="AF180" t="s">
        <v>43</v>
      </c>
      <c r="AK180" s="4" t="s">
        <v>1244</v>
      </c>
      <c r="AL180" t="s">
        <v>57</v>
      </c>
      <c r="AM180" t="s">
        <v>57</v>
      </c>
      <c r="AN180">
        <f t="shared" si="12"/>
        <v>1</v>
      </c>
      <c r="AO180">
        <f t="shared" si="13"/>
        <v>0</v>
      </c>
      <c r="AP180">
        <f t="shared" si="14"/>
        <v>0</v>
      </c>
      <c r="AQ180">
        <f t="shared" si="15"/>
        <v>0</v>
      </c>
      <c r="AR180">
        <f t="shared" si="16"/>
        <v>0</v>
      </c>
      <c r="AS180">
        <f t="shared" si="17"/>
        <v>0</v>
      </c>
    </row>
    <row r="181" spans="1:45" x14ac:dyDescent="0.3">
      <c r="A181" s="1">
        <v>1.56517E+18</v>
      </c>
      <c r="B181" s="1">
        <v>1.56517E+18</v>
      </c>
      <c r="C181" t="s">
        <v>1245</v>
      </c>
      <c r="D181" s="2">
        <v>44805</v>
      </c>
      <c r="E181" s="3">
        <v>0.44972222222222219</v>
      </c>
      <c r="F181">
        <v>800</v>
      </c>
      <c r="G181" s="1">
        <v>1E+18</v>
      </c>
      <c r="H181" t="s">
        <v>1246</v>
      </c>
      <c r="I181" t="s">
        <v>1247</v>
      </c>
      <c r="K181" t="s">
        <v>1248</v>
      </c>
      <c r="L181" t="s">
        <v>42</v>
      </c>
      <c r="M181" t="s">
        <v>43</v>
      </c>
      <c r="N181" t="s">
        <v>43</v>
      </c>
      <c r="O181" t="s">
        <v>43</v>
      </c>
      <c r="P181">
        <v>0</v>
      </c>
      <c r="Q181">
        <v>0</v>
      </c>
      <c r="R181">
        <v>0</v>
      </c>
      <c r="S181" t="s">
        <v>43</v>
      </c>
      <c r="T181" t="s">
        <v>43</v>
      </c>
      <c r="U181" t="s">
        <v>1249</v>
      </c>
      <c r="V181" t="b">
        <v>0</v>
      </c>
      <c r="X181">
        <v>0</v>
      </c>
      <c r="Z181" t="s">
        <v>45</v>
      </c>
      <c r="AF181" t="s">
        <v>43</v>
      </c>
      <c r="AK181" s="4" t="s">
        <v>1250</v>
      </c>
      <c r="AL181" t="s">
        <v>57</v>
      </c>
      <c r="AM181" t="s">
        <v>57</v>
      </c>
      <c r="AN181">
        <f t="shared" si="12"/>
        <v>1</v>
      </c>
      <c r="AO181">
        <f t="shared" si="13"/>
        <v>0</v>
      </c>
      <c r="AP181">
        <f t="shared" si="14"/>
        <v>0</v>
      </c>
      <c r="AQ181">
        <f t="shared" si="15"/>
        <v>0</v>
      </c>
      <c r="AR181">
        <f t="shared" si="16"/>
        <v>0</v>
      </c>
      <c r="AS181">
        <f t="shared" si="17"/>
        <v>0</v>
      </c>
    </row>
    <row r="182" spans="1:45" x14ac:dyDescent="0.3">
      <c r="A182" s="1">
        <v>1.56517E+18</v>
      </c>
      <c r="B182" s="1">
        <v>1.56517E+18</v>
      </c>
      <c r="C182" t="s">
        <v>1251</v>
      </c>
      <c r="D182" s="2">
        <v>44805</v>
      </c>
      <c r="E182" s="3">
        <v>0.44930555555555557</v>
      </c>
      <c r="F182">
        <v>800</v>
      </c>
      <c r="G182">
        <v>82044653</v>
      </c>
      <c r="H182" t="s">
        <v>1252</v>
      </c>
      <c r="I182" t="s">
        <v>1253</v>
      </c>
      <c r="K182" t="s">
        <v>1254</v>
      </c>
      <c r="L182" t="s">
        <v>42</v>
      </c>
      <c r="M182" t="s">
        <v>43</v>
      </c>
      <c r="N182" t="s">
        <v>1255</v>
      </c>
      <c r="O182" t="s">
        <v>43</v>
      </c>
      <c r="P182">
        <v>0</v>
      </c>
      <c r="Q182">
        <v>0</v>
      </c>
      <c r="R182">
        <v>0</v>
      </c>
      <c r="S182" t="s">
        <v>43</v>
      </c>
      <c r="T182" t="s">
        <v>43</v>
      </c>
      <c r="U182" t="s">
        <v>1256</v>
      </c>
      <c r="V182" t="b">
        <v>0</v>
      </c>
      <c r="X182">
        <v>0</v>
      </c>
      <c r="Z182" t="s">
        <v>45</v>
      </c>
      <c r="AF182" t="s">
        <v>43</v>
      </c>
      <c r="AK182" s="4" t="s">
        <v>1257</v>
      </c>
      <c r="AL182" t="s">
        <v>57</v>
      </c>
      <c r="AM182" t="s">
        <v>57</v>
      </c>
      <c r="AN182">
        <f t="shared" si="12"/>
        <v>1</v>
      </c>
      <c r="AO182">
        <f t="shared" si="13"/>
        <v>0</v>
      </c>
      <c r="AP182">
        <f t="shared" si="14"/>
        <v>0</v>
      </c>
      <c r="AQ182">
        <f t="shared" si="15"/>
        <v>0</v>
      </c>
      <c r="AR182">
        <f t="shared" si="16"/>
        <v>0</v>
      </c>
      <c r="AS182">
        <f t="shared" si="17"/>
        <v>0</v>
      </c>
    </row>
    <row r="183" spans="1:45" x14ac:dyDescent="0.3">
      <c r="A183" s="1">
        <v>1.56517E+18</v>
      </c>
      <c r="B183" s="1">
        <v>1.56517E+18</v>
      </c>
      <c r="C183" t="s">
        <v>1263</v>
      </c>
      <c r="D183" s="2">
        <v>44805</v>
      </c>
      <c r="E183" s="3">
        <v>0.44873842592592594</v>
      </c>
      <c r="F183">
        <v>800</v>
      </c>
      <c r="G183" s="1">
        <v>1.16E+18</v>
      </c>
      <c r="H183" t="s">
        <v>1264</v>
      </c>
      <c r="I183" t="s">
        <v>1265</v>
      </c>
      <c r="K183" t="s">
        <v>1266</v>
      </c>
      <c r="L183" t="s">
        <v>42</v>
      </c>
      <c r="M183" t="s">
        <v>43</v>
      </c>
      <c r="N183" t="s">
        <v>43</v>
      </c>
      <c r="O183" t="s">
        <v>43</v>
      </c>
      <c r="P183">
        <v>0</v>
      </c>
      <c r="Q183">
        <v>0</v>
      </c>
      <c r="R183">
        <v>0</v>
      </c>
      <c r="S183" t="s">
        <v>43</v>
      </c>
      <c r="T183" t="s">
        <v>43</v>
      </c>
      <c r="U183" t="s">
        <v>1267</v>
      </c>
      <c r="V183" t="b">
        <v>0</v>
      </c>
      <c r="X183">
        <v>0</v>
      </c>
      <c r="Z183" t="s">
        <v>45</v>
      </c>
      <c r="AF183" t="s">
        <v>43</v>
      </c>
      <c r="AK183" s="4" t="s">
        <v>1268</v>
      </c>
      <c r="AL183" t="s">
        <v>57</v>
      </c>
      <c r="AM183" t="s">
        <v>57</v>
      </c>
      <c r="AN183">
        <f t="shared" si="12"/>
        <v>1</v>
      </c>
      <c r="AO183">
        <f t="shared" si="13"/>
        <v>0</v>
      </c>
      <c r="AP183">
        <f t="shared" si="14"/>
        <v>0</v>
      </c>
      <c r="AQ183">
        <f t="shared" si="15"/>
        <v>0</v>
      </c>
      <c r="AR183">
        <f t="shared" si="16"/>
        <v>0</v>
      </c>
      <c r="AS183">
        <f t="shared" si="17"/>
        <v>0</v>
      </c>
    </row>
    <row r="184" spans="1:45" ht="28.8" x14ac:dyDescent="0.3">
      <c r="A184" s="1">
        <v>1.56517E+18</v>
      </c>
      <c r="B184" s="1">
        <v>1.56517E+18</v>
      </c>
      <c r="C184" t="s">
        <v>1269</v>
      </c>
      <c r="D184" s="2">
        <v>44805</v>
      </c>
      <c r="E184" s="3">
        <v>0.44864583333333335</v>
      </c>
      <c r="F184">
        <v>800</v>
      </c>
      <c r="G184" s="1">
        <v>1.36E+18</v>
      </c>
      <c r="H184" t="s">
        <v>1270</v>
      </c>
      <c r="I184" t="s">
        <v>1271</v>
      </c>
      <c r="K184" t="s">
        <v>1272</v>
      </c>
      <c r="L184" t="s">
        <v>62</v>
      </c>
      <c r="M184" t="s">
        <v>43</v>
      </c>
      <c r="N184" t="s">
        <v>43</v>
      </c>
      <c r="O184" t="s">
        <v>43</v>
      </c>
      <c r="P184">
        <v>0</v>
      </c>
      <c r="Q184">
        <v>0</v>
      </c>
      <c r="R184">
        <v>0</v>
      </c>
      <c r="S184" t="s">
        <v>43</v>
      </c>
      <c r="T184" t="s">
        <v>43</v>
      </c>
      <c r="U184" t="s">
        <v>1273</v>
      </c>
      <c r="V184" t="b">
        <v>0</v>
      </c>
      <c r="X184">
        <v>0</v>
      </c>
      <c r="Z184" t="s">
        <v>45</v>
      </c>
      <c r="AF184" t="s">
        <v>43</v>
      </c>
      <c r="AK184" s="4" t="s">
        <v>1274</v>
      </c>
      <c r="AL184" t="s">
        <v>57</v>
      </c>
      <c r="AM184" t="s">
        <v>57</v>
      </c>
      <c r="AN184">
        <f t="shared" si="12"/>
        <v>1</v>
      </c>
      <c r="AO184">
        <f t="shared" si="13"/>
        <v>0</v>
      </c>
      <c r="AP184">
        <f t="shared" si="14"/>
        <v>0</v>
      </c>
      <c r="AQ184">
        <f t="shared" si="15"/>
        <v>0</v>
      </c>
      <c r="AR184">
        <f t="shared" si="16"/>
        <v>0</v>
      </c>
      <c r="AS184">
        <f t="shared" si="17"/>
        <v>0</v>
      </c>
    </row>
    <row r="185" spans="1:45" x14ac:dyDescent="0.3">
      <c r="A185" s="1">
        <v>1.56517E+18</v>
      </c>
      <c r="B185" s="1">
        <v>1.56517E+18</v>
      </c>
      <c r="C185" t="s">
        <v>1275</v>
      </c>
      <c r="D185" s="2">
        <v>44805</v>
      </c>
      <c r="E185" s="3">
        <v>0.44707175925925924</v>
      </c>
      <c r="F185">
        <v>800</v>
      </c>
      <c r="G185" s="1">
        <v>9.73E+17</v>
      </c>
      <c r="H185" t="s">
        <v>1276</v>
      </c>
      <c r="I185" t="s">
        <v>1277</v>
      </c>
      <c r="K185" t="s">
        <v>1278</v>
      </c>
      <c r="L185" t="s">
        <v>62</v>
      </c>
      <c r="M185" t="s">
        <v>43</v>
      </c>
      <c r="N185" t="s">
        <v>43</v>
      </c>
      <c r="O185" t="s">
        <v>43</v>
      </c>
      <c r="P185">
        <v>0</v>
      </c>
      <c r="Q185">
        <v>0</v>
      </c>
      <c r="R185">
        <v>0</v>
      </c>
      <c r="S185" t="s">
        <v>43</v>
      </c>
      <c r="T185" t="s">
        <v>43</v>
      </c>
      <c r="U185" t="s">
        <v>1279</v>
      </c>
      <c r="V185" t="b">
        <v>0</v>
      </c>
      <c r="X185">
        <v>0</v>
      </c>
      <c r="Z185" t="s">
        <v>45</v>
      </c>
      <c r="AF185" t="s">
        <v>43</v>
      </c>
      <c r="AK185" s="4" t="s">
        <v>1280</v>
      </c>
      <c r="AL185" t="s">
        <v>57</v>
      </c>
      <c r="AM185" t="s">
        <v>57</v>
      </c>
      <c r="AN185">
        <f t="shared" si="12"/>
        <v>1</v>
      </c>
      <c r="AO185">
        <f t="shared" si="13"/>
        <v>0</v>
      </c>
      <c r="AP185">
        <f t="shared" si="14"/>
        <v>0</v>
      </c>
      <c r="AQ185">
        <f t="shared" si="15"/>
        <v>0</v>
      </c>
      <c r="AR185">
        <f t="shared" si="16"/>
        <v>0</v>
      </c>
      <c r="AS185">
        <f t="shared" si="17"/>
        <v>0</v>
      </c>
    </row>
    <row r="186" spans="1:45" x14ac:dyDescent="0.3">
      <c r="A186" s="1">
        <v>1.56517E+18</v>
      </c>
      <c r="B186" s="1">
        <v>1.56517E+18</v>
      </c>
      <c r="C186" t="s">
        <v>1281</v>
      </c>
      <c r="D186" s="2">
        <v>44805</v>
      </c>
      <c r="E186" s="3">
        <v>0.44700231481481478</v>
      </c>
      <c r="F186">
        <v>800</v>
      </c>
      <c r="G186" s="1">
        <v>1.38E+18</v>
      </c>
      <c r="H186" t="s">
        <v>1282</v>
      </c>
      <c r="I186" t="s">
        <v>1283</v>
      </c>
      <c r="K186" t="s">
        <v>1284</v>
      </c>
      <c r="L186" t="s">
        <v>62</v>
      </c>
      <c r="M186" t="s">
        <v>43</v>
      </c>
      <c r="N186" t="s">
        <v>43</v>
      </c>
      <c r="O186" t="s">
        <v>43</v>
      </c>
      <c r="P186">
        <v>0</v>
      </c>
      <c r="Q186">
        <v>0</v>
      </c>
      <c r="R186">
        <v>5</v>
      </c>
      <c r="S186" t="s">
        <v>43</v>
      </c>
      <c r="T186" t="s">
        <v>43</v>
      </c>
      <c r="U186" t="s">
        <v>1285</v>
      </c>
      <c r="V186" t="b">
        <v>0</v>
      </c>
      <c r="X186">
        <v>0</v>
      </c>
      <c r="Z186" t="s">
        <v>45</v>
      </c>
      <c r="AF186" t="s">
        <v>43</v>
      </c>
      <c r="AK186" s="4" t="s">
        <v>1286</v>
      </c>
      <c r="AL186" t="s">
        <v>57</v>
      </c>
      <c r="AM186" t="s">
        <v>57</v>
      </c>
      <c r="AN186">
        <f t="shared" si="12"/>
        <v>1</v>
      </c>
      <c r="AO186">
        <f t="shared" si="13"/>
        <v>0</v>
      </c>
      <c r="AP186">
        <f t="shared" si="14"/>
        <v>0</v>
      </c>
      <c r="AQ186">
        <f t="shared" si="15"/>
        <v>0</v>
      </c>
      <c r="AR186">
        <f t="shared" si="16"/>
        <v>0</v>
      </c>
      <c r="AS186">
        <f t="shared" si="17"/>
        <v>0</v>
      </c>
    </row>
    <row r="187" spans="1:45" x14ac:dyDescent="0.3">
      <c r="A187" s="1">
        <v>1.56517E+18</v>
      </c>
      <c r="B187" s="1">
        <v>1.56517E+18</v>
      </c>
      <c r="C187" t="s">
        <v>1287</v>
      </c>
      <c r="D187" s="2">
        <v>44805</v>
      </c>
      <c r="E187" s="3">
        <v>0.44695601851851857</v>
      </c>
      <c r="F187">
        <v>800</v>
      </c>
      <c r="G187" s="1">
        <v>1.32E+18</v>
      </c>
      <c r="H187" t="s">
        <v>1288</v>
      </c>
      <c r="I187" t="s">
        <v>1289</v>
      </c>
      <c r="K187" t="s">
        <v>1290</v>
      </c>
      <c r="L187" t="s">
        <v>62</v>
      </c>
      <c r="M187" t="s">
        <v>1291</v>
      </c>
      <c r="N187" t="s">
        <v>43</v>
      </c>
      <c r="O187" t="s">
        <v>1292</v>
      </c>
      <c r="P187">
        <v>0</v>
      </c>
      <c r="Q187">
        <v>1</v>
      </c>
      <c r="R187">
        <v>1</v>
      </c>
      <c r="S187" t="s">
        <v>1293</v>
      </c>
      <c r="T187" t="s">
        <v>43</v>
      </c>
      <c r="U187" t="s">
        <v>1294</v>
      </c>
      <c r="V187" t="b">
        <v>0</v>
      </c>
      <c r="X187">
        <v>1</v>
      </c>
      <c r="Y187" t="s">
        <v>1295</v>
      </c>
      <c r="Z187" t="s">
        <v>45</v>
      </c>
      <c r="AF187" t="s">
        <v>43</v>
      </c>
      <c r="AK187" s="4" t="s">
        <v>1296</v>
      </c>
      <c r="AL187" t="s">
        <v>57</v>
      </c>
      <c r="AM187" t="s">
        <v>57</v>
      </c>
      <c r="AN187">
        <f t="shared" si="12"/>
        <v>1</v>
      </c>
      <c r="AO187">
        <f t="shared" si="13"/>
        <v>0</v>
      </c>
      <c r="AP187">
        <f t="shared" si="14"/>
        <v>0</v>
      </c>
      <c r="AQ187">
        <f t="shared" si="15"/>
        <v>0</v>
      </c>
      <c r="AR187">
        <f t="shared" si="16"/>
        <v>0</v>
      </c>
      <c r="AS187">
        <f t="shared" si="17"/>
        <v>0</v>
      </c>
    </row>
    <row r="188" spans="1:45" x14ac:dyDescent="0.3">
      <c r="A188" s="1">
        <v>1.56517E+18</v>
      </c>
      <c r="B188" s="1">
        <v>1.56517E+18</v>
      </c>
      <c r="C188" t="s">
        <v>1303</v>
      </c>
      <c r="D188" s="2">
        <v>44805</v>
      </c>
      <c r="E188" s="3">
        <v>0.44615740740740745</v>
      </c>
      <c r="F188">
        <v>800</v>
      </c>
      <c r="G188" s="1">
        <v>1.13E+18</v>
      </c>
      <c r="H188" t="s">
        <v>1304</v>
      </c>
      <c r="I188" t="s">
        <v>1305</v>
      </c>
      <c r="K188" t="s">
        <v>1306</v>
      </c>
      <c r="L188" t="s">
        <v>42</v>
      </c>
      <c r="M188" t="s">
        <v>43</v>
      </c>
      <c r="N188" t="s">
        <v>43</v>
      </c>
      <c r="O188" t="s">
        <v>43</v>
      </c>
      <c r="P188">
        <v>0</v>
      </c>
      <c r="Q188">
        <v>0</v>
      </c>
      <c r="R188">
        <v>0</v>
      </c>
      <c r="S188" t="s">
        <v>43</v>
      </c>
      <c r="T188" t="s">
        <v>43</v>
      </c>
      <c r="U188" t="s">
        <v>1307</v>
      </c>
      <c r="V188" t="b">
        <v>0</v>
      </c>
      <c r="X188">
        <v>0</v>
      </c>
      <c r="Z188" t="s">
        <v>45</v>
      </c>
      <c r="AF188" t="s">
        <v>43</v>
      </c>
      <c r="AK188" s="4" t="s">
        <v>1308</v>
      </c>
      <c r="AL188" t="s">
        <v>57</v>
      </c>
      <c r="AM188" t="s">
        <v>57</v>
      </c>
      <c r="AN188">
        <f t="shared" si="12"/>
        <v>1</v>
      </c>
      <c r="AO188">
        <f t="shared" si="13"/>
        <v>0</v>
      </c>
      <c r="AP188">
        <f t="shared" si="14"/>
        <v>0</v>
      </c>
      <c r="AQ188">
        <f t="shared" si="15"/>
        <v>0</v>
      </c>
      <c r="AR188">
        <f t="shared" si="16"/>
        <v>0</v>
      </c>
      <c r="AS188">
        <f t="shared" si="17"/>
        <v>0</v>
      </c>
    </row>
    <row r="189" spans="1:45" x14ac:dyDescent="0.3">
      <c r="A189" s="1">
        <v>1.56517E+18</v>
      </c>
      <c r="B189" s="1">
        <v>1.56517E+18</v>
      </c>
      <c r="C189" t="s">
        <v>1309</v>
      </c>
      <c r="D189" s="2">
        <v>44805</v>
      </c>
      <c r="E189" s="3">
        <v>0.44540509259259259</v>
      </c>
      <c r="F189">
        <v>800</v>
      </c>
      <c r="G189" s="1">
        <v>1.26E+18</v>
      </c>
      <c r="H189" t="s">
        <v>1310</v>
      </c>
      <c r="I189" t="s">
        <v>1311</v>
      </c>
      <c r="K189" t="s">
        <v>1312</v>
      </c>
      <c r="L189" t="s">
        <v>78</v>
      </c>
      <c r="M189" t="s">
        <v>43</v>
      </c>
      <c r="N189" t="s">
        <v>43</v>
      </c>
      <c r="O189" t="s">
        <v>43</v>
      </c>
      <c r="P189">
        <v>0</v>
      </c>
      <c r="Q189">
        <v>0</v>
      </c>
      <c r="R189">
        <v>0</v>
      </c>
      <c r="S189" t="s">
        <v>43</v>
      </c>
      <c r="T189" t="s">
        <v>43</v>
      </c>
      <c r="U189" t="s">
        <v>1313</v>
      </c>
      <c r="V189" t="b">
        <v>0</v>
      </c>
      <c r="X189">
        <v>0</v>
      </c>
      <c r="Z189" t="s">
        <v>45</v>
      </c>
      <c r="AF189" t="s">
        <v>43</v>
      </c>
      <c r="AK189" s="4" t="s">
        <v>1314</v>
      </c>
      <c r="AL189" t="s">
        <v>57</v>
      </c>
      <c r="AM189" t="s">
        <v>57</v>
      </c>
      <c r="AN189">
        <f t="shared" si="12"/>
        <v>1</v>
      </c>
      <c r="AO189">
        <f t="shared" si="13"/>
        <v>0</v>
      </c>
      <c r="AP189">
        <f t="shared" si="14"/>
        <v>0</v>
      </c>
      <c r="AQ189">
        <f t="shared" si="15"/>
        <v>0</v>
      </c>
      <c r="AR189">
        <f t="shared" si="16"/>
        <v>0</v>
      </c>
      <c r="AS189">
        <f t="shared" si="17"/>
        <v>0</v>
      </c>
    </row>
    <row r="190" spans="1:45" x14ac:dyDescent="0.3">
      <c r="A190" s="1">
        <v>1.56517E+18</v>
      </c>
      <c r="B190" s="1">
        <v>1.56517E+18</v>
      </c>
      <c r="C190" t="s">
        <v>1315</v>
      </c>
      <c r="D190" s="2">
        <v>44805</v>
      </c>
      <c r="E190" s="3">
        <v>0.44511574074074073</v>
      </c>
      <c r="F190">
        <v>800</v>
      </c>
      <c r="G190" s="1">
        <v>1.34E+18</v>
      </c>
      <c r="H190" t="s">
        <v>1316</v>
      </c>
      <c r="I190" t="s">
        <v>1317</v>
      </c>
      <c r="K190" t="s">
        <v>1318</v>
      </c>
      <c r="L190" t="s">
        <v>62</v>
      </c>
      <c r="M190" t="s">
        <v>43</v>
      </c>
      <c r="N190" t="s">
        <v>43</v>
      </c>
      <c r="O190" t="s">
        <v>43</v>
      </c>
      <c r="P190">
        <v>0</v>
      </c>
      <c r="Q190">
        <v>0</v>
      </c>
      <c r="R190">
        <v>2</v>
      </c>
      <c r="S190" t="s">
        <v>43</v>
      </c>
      <c r="T190" t="s">
        <v>43</v>
      </c>
      <c r="U190" t="s">
        <v>1319</v>
      </c>
      <c r="V190" t="b">
        <v>0</v>
      </c>
      <c r="X190">
        <v>0</v>
      </c>
      <c r="Z190" t="s">
        <v>45</v>
      </c>
      <c r="AF190" t="s">
        <v>43</v>
      </c>
      <c r="AK190" s="4" t="s">
        <v>1320</v>
      </c>
      <c r="AL190" t="s">
        <v>57</v>
      </c>
      <c r="AM190" t="s">
        <v>57</v>
      </c>
      <c r="AN190">
        <f t="shared" si="12"/>
        <v>1</v>
      </c>
      <c r="AO190">
        <f t="shared" si="13"/>
        <v>0</v>
      </c>
      <c r="AP190">
        <f t="shared" si="14"/>
        <v>0</v>
      </c>
      <c r="AQ190">
        <f t="shared" si="15"/>
        <v>0</v>
      </c>
      <c r="AR190">
        <f t="shared" si="16"/>
        <v>0</v>
      </c>
      <c r="AS190">
        <f t="shared" si="17"/>
        <v>0</v>
      </c>
    </row>
    <row r="191" spans="1:45" x14ac:dyDescent="0.3">
      <c r="A191" s="1">
        <v>1.56517E+18</v>
      </c>
      <c r="B191" s="1">
        <v>1.56517E+18</v>
      </c>
      <c r="C191" t="s">
        <v>1321</v>
      </c>
      <c r="D191" s="2">
        <v>44805</v>
      </c>
      <c r="E191" s="3">
        <v>0.44438657407407406</v>
      </c>
      <c r="F191">
        <v>800</v>
      </c>
      <c r="G191">
        <v>3748591224</v>
      </c>
      <c r="H191" t="s">
        <v>1322</v>
      </c>
      <c r="I191" t="s">
        <v>1323</v>
      </c>
      <c r="K191" t="s">
        <v>1324</v>
      </c>
      <c r="L191" t="s">
        <v>62</v>
      </c>
      <c r="M191" t="s">
        <v>43</v>
      </c>
      <c r="N191" t="s">
        <v>43</v>
      </c>
      <c r="O191" t="s">
        <v>43</v>
      </c>
      <c r="P191">
        <v>0</v>
      </c>
      <c r="Q191">
        <v>0</v>
      </c>
      <c r="R191">
        <v>4</v>
      </c>
      <c r="S191" t="s">
        <v>43</v>
      </c>
      <c r="T191" t="s">
        <v>43</v>
      </c>
      <c r="U191" t="s">
        <v>1325</v>
      </c>
      <c r="V191" t="b">
        <v>0</v>
      </c>
      <c r="X191">
        <v>0</v>
      </c>
      <c r="Z191" t="s">
        <v>45</v>
      </c>
      <c r="AF191" t="s">
        <v>1020</v>
      </c>
      <c r="AK191" s="4" t="s">
        <v>1326</v>
      </c>
      <c r="AL191" t="s">
        <v>57</v>
      </c>
      <c r="AM191" t="s">
        <v>57</v>
      </c>
      <c r="AN191">
        <f t="shared" si="12"/>
        <v>1</v>
      </c>
      <c r="AO191">
        <f t="shared" si="13"/>
        <v>0</v>
      </c>
      <c r="AP191">
        <f t="shared" si="14"/>
        <v>0</v>
      </c>
      <c r="AQ191">
        <f t="shared" si="15"/>
        <v>0</v>
      </c>
      <c r="AR191">
        <f t="shared" si="16"/>
        <v>0</v>
      </c>
      <c r="AS191">
        <f t="shared" si="17"/>
        <v>0</v>
      </c>
    </row>
    <row r="192" spans="1:45" x14ac:dyDescent="0.3">
      <c r="A192" s="1">
        <v>1.56517E+18</v>
      </c>
      <c r="B192" s="1">
        <v>1.56517E+18</v>
      </c>
      <c r="C192" t="s">
        <v>1332</v>
      </c>
      <c r="D192" s="2">
        <v>44805</v>
      </c>
      <c r="E192" s="3">
        <v>0.44290509259259259</v>
      </c>
      <c r="F192">
        <v>800</v>
      </c>
      <c r="G192">
        <v>135723100</v>
      </c>
      <c r="H192" t="s">
        <v>1333</v>
      </c>
      <c r="I192" t="s">
        <v>1334</v>
      </c>
      <c r="K192" t="s">
        <v>1335</v>
      </c>
      <c r="L192" t="s">
        <v>62</v>
      </c>
      <c r="M192" t="s">
        <v>43</v>
      </c>
      <c r="N192" t="s">
        <v>43</v>
      </c>
      <c r="O192" t="s">
        <v>43</v>
      </c>
      <c r="P192">
        <v>0</v>
      </c>
      <c r="Q192">
        <v>0</v>
      </c>
      <c r="R192">
        <v>0</v>
      </c>
      <c r="S192" t="s">
        <v>43</v>
      </c>
      <c r="T192" t="s">
        <v>43</v>
      </c>
      <c r="U192" t="s">
        <v>1336</v>
      </c>
      <c r="V192" t="b">
        <v>0</v>
      </c>
      <c r="X192">
        <v>0</v>
      </c>
      <c r="Z192" t="s">
        <v>45</v>
      </c>
      <c r="AF192" t="s">
        <v>43</v>
      </c>
      <c r="AK192" s="4" t="s">
        <v>1337</v>
      </c>
      <c r="AL192" t="s">
        <v>57</v>
      </c>
      <c r="AM192" t="s">
        <v>57</v>
      </c>
      <c r="AN192">
        <f t="shared" si="12"/>
        <v>1</v>
      </c>
      <c r="AO192">
        <f t="shared" si="13"/>
        <v>0</v>
      </c>
      <c r="AP192">
        <f t="shared" si="14"/>
        <v>0</v>
      </c>
      <c r="AQ192">
        <f t="shared" si="15"/>
        <v>0</v>
      </c>
      <c r="AR192">
        <f t="shared" si="16"/>
        <v>0</v>
      </c>
      <c r="AS192">
        <f t="shared" si="17"/>
        <v>0</v>
      </c>
    </row>
    <row r="193" spans="1:45" x14ac:dyDescent="0.3">
      <c r="A193" s="1">
        <v>1.56517E+18</v>
      </c>
      <c r="B193" s="1">
        <v>1.56517E+18</v>
      </c>
      <c r="C193" t="s">
        <v>1338</v>
      </c>
      <c r="D193" s="2">
        <v>44805</v>
      </c>
      <c r="E193" s="3">
        <v>0.44289351851851855</v>
      </c>
      <c r="F193">
        <v>800</v>
      </c>
      <c r="G193">
        <v>1382553944</v>
      </c>
      <c r="H193" t="s">
        <v>1339</v>
      </c>
      <c r="I193" t="s">
        <v>1340</v>
      </c>
      <c r="K193" t="s">
        <v>1341</v>
      </c>
      <c r="L193" t="s">
        <v>62</v>
      </c>
      <c r="M193" t="s">
        <v>43</v>
      </c>
      <c r="N193" t="s">
        <v>43</v>
      </c>
      <c r="O193" t="s">
        <v>1342</v>
      </c>
      <c r="P193">
        <v>0</v>
      </c>
      <c r="Q193">
        <v>0</v>
      </c>
      <c r="R193">
        <v>0</v>
      </c>
      <c r="S193" t="s">
        <v>43</v>
      </c>
      <c r="T193" t="s">
        <v>43</v>
      </c>
      <c r="U193" t="s">
        <v>1343</v>
      </c>
      <c r="V193" t="b">
        <v>0</v>
      </c>
      <c r="X193">
        <v>1</v>
      </c>
      <c r="Y193" t="s">
        <v>1344</v>
      </c>
      <c r="Z193" t="s">
        <v>45</v>
      </c>
      <c r="AF193" t="s">
        <v>43</v>
      </c>
      <c r="AK193" s="4" t="s">
        <v>1345</v>
      </c>
      <c r="AL193" t="s">
        <v>57</v>
      </c>
      <c r="AM193" t="s">
        <v>57</v>
      </c>
      <c r="AN193">
        <f t="shared" si="12"/>
        <v>1</v>
      </c>
      <c r="AO193">
        <f t="shared" si="13"/>
        <v>0</v>
      </c>
      <c r="AP193">
        <f t="shared" si="14"/>
        <v>0</v>
      </c>
      <c r="AQ193">
        <f t="shared" si="15"/>
        <v>0</v>
      </c>
      <c r="AR193">
        <f t="shared" si="16"/>
        <v>0</v>
      </c>
      <c r="AS193">
        <f t="shared" si="17"/>
        <v>0</v>
      </c>
    </row>
    <row r="194" spans="1:45" x14ac:dyDescent="0.3">
      <c r="A194" s="1">
        <v>1.56517E+18</v>
      </c>
      <c r="B194" s="1">
        <v>1.56517E+18</v>
      </c>
      <c r="C194" t="s">
        <v>1346</v>
      </c>
      <c r="D194" s="2">
        <v>44805</v>
      </c>
      <c r="E194" s="3">
        <v>0.44236111111111115</v>
      </c>
      <c r="F194">
        <v>800</v>
      </c>
      <c r="G194" s="1">
        <v>1.46E+18</v>
      </c>
      <c r="H194" t="s">
        <v>1347</v>
      </c>
      <c r="I194" t="s">
        <v>1348</v>
      </c>
      <c r="K194" t="s">
        <v>1349</v>
      </c>
      <c r="L194" t="s">
        <v>62</v>
      </c>
      <c r="M194" t="s">
        <v>43</v>
      </c>
      <c r="N194" t="s">
        <v>43</v>
      </c>
      <c r="O194" t="s">
        <v>43</v>
      </c>
      <c r="P194">
        <v>0</v>
      </c>
      <c r="Q194">
        <v>0</v>
      </c>
      <c r="R194">
        <v>6</v>
      </c>
      <c r="S194" t="s">
        <v>43</v>
      </c>
      <c r="T194" t="s">
        <v>43</v>
      </c>
      <c r="U194" t="s">
        <v>1350</v>
      </c>
      <c r="V194" t="b">
        <v>0</v>
      </c>
      <c r="X194">
        <v>0</v>
      </c>
      <c r="Z194" t="s">
        <v>45</v>
      </c>
      <c r="AF194" t="s">
        <v>43</v>
      </c>
      <c r="AK194" s="4" t="s">
        <v>1351</v>
      </c>
      <c r="AL194" t="s">
        <v>57</v>
      </c>
      <c r="AM194" t="s">
        <v>57</v>
      </c>
      <c r="AN194">
        <f t="shared" si="12"/>
        <v>1</v>
      </c>
      <c r="AO194">
        <f t="shared" si="13"/>
        <v>0</v>
      </c>
      <c r="AP194">
        <f t="shared" si="14"/>
        <v>0</v>
      </c>
      <c r="AQ194">
        <f t="shared" si="15"/>
        <v>0</v>
      </c>
      <c r="AR194">
        <f t="shared" si="16"/>
        <v>0</v>
      </c>
      <c r="AS194">
        <f t="shared" si="17"/>
        <v>0</v>
      </c>
    </row>
    <row r="195" spans="1:45" x14ac:dyDescent="0.3">
      <c r="A195" s="1">
        <v>1.56517E+18</v>
      </c>
      <c r="B195" s="1">
        <v>1.56517E+18</v>
      </c>
      <c r="C195" t="s">
        <v>1352</v>
      </c>
      <c r="D195" s="2">
        <v>44805</v>
      </c>
      <c r="E195" s="3">
        <v>0.44225694444444441</v>
      </c>
      <c r="F195">
        <v>800</v>
      </c>
      <c r="G195">
        <v>602875918</v>
      </c>
      <c r="H195" t="s">
        <v>1353</v>
      </c>
      <c r="I195" t="s">
        <v>1354</v>
      </c>
      <c r="K195" t="s">
        <v>1355</v>
      </c>
      <c r="L195" t="s">
        <v>62</v>
      </c>
      <c r="M195" t="s">
        <v>43</v>
      </c>
      <c r="N195" t="s">
        <v>43</v>
      </c>
      <c r="O195" t="s">
        <v>43</v>
      </c>
      <c r="P195">
        <v>0</v>
      </c>
      <c r="Q195">
        <v>0</v>
      </c>
      <c r="R195">
        <v>0</v>
      </c>
      <c r="S195" t="s">
        <v>43</v>
      </c>
      <c r="T195" t="s">
        <v>43</v>
      </c>
      <c r="U195" t="s">
        <v>1356</v>
      </c>
      <c r="V195" t="b">
        <v>0</v>
      </c>
      <c r="X195">
        <v>0</v>
      </c>
      <c r="Z195" t="s">
        <v>45</v>
      </c>
      <c r="AF195" t="s">
        <v>43</v>
      </c>
      <c r="AK195" s="4" t="s">
        <v>1357</v>
      </c>
      <c r="AL195" t="s">
        <v>57</v>
      </c>
      <c r="AM195" t="s">
        <v>57</v>
      </c>
      <c r="AN195">
        <f t="shared" ref="AN195:AN201" si="18">IF(AND(AL195="positive",AM195="positive"),1,0)</f>
        <v>1</v>
      </c>
      <c r="AO195">
        <f t="shared" ref="AO195:AO201" si="19">IF(AND(AL195="neutral",AM195="neutral"),1,0)</f>
        <v>0</v>
      </c>
      <c r="AP195">
        <f t="shared" ref="AP195:AP198" si="20">IF(AND(AL195="negative",AM195="negative"),1,0)</f>
        <v>0</v>
      </c>
      <c r="AQ195">
        <f t="shared" ref="AQ195:AQ198" si="21">IF(AND(NOT(AL195="positive"),AM195="positive"),1,0)</f>
        <v>0</v>
      </c>
      <c r="AR195">
        <f t="shared" ref="AR195:AR198" si="22">IF(AND(NOT(AL195="neutral"),AM195="neutral"),1,0)</f>
        <v>0</v>
      </c>
      <c r="AS195">
        <f t="shared" ref="AS195:AS198" si="23">IF(AND(NOT(AL195="negative"),AM195="negative"),1,0)</f>
        <v>0</v>
      </c>
    </row>
    <row r="196" spans="1:45" x14ac:dyDescent="0.3">
      <c r="A196" s="1">
        <v>1.56517E+18</v>
      </c>
      <c r="B196" s="1">
        <v>1.56517E+18</v>
      </c>
      <c r="C196" t="s">
        <v>1358</v>
      </c>
      <c r="D196" s="2">
        <v>44805</v>
      </c>
      <c r="E196" s="3">
        <v>0.4418171296296296</v>
      </c>
      <c r="F196">
        <v>800</v>
      </c>
      <c r="G196" s="1">
        <v>9.09E+17</v>
      </c>
      <c r="H196" t="s">
        <v>1359</v>
      </c>
      <c r="I196" t="s">
        <v>1360</v>
      </c>
      <c r="K196" t="s">
        <v>1361</v>
      </c>
      <c r="L196" t="s">
        <v>42</v>
      </c>
      <c r="M196" t="s">
        <v>43</v>
      </c>
      <c r="N196" t="s">
        <v>43</v>
      </c>
      <c r="O196" t="s">
        <v>43</v>
      </c>
      <c r="P196">
        <v>0</v>
      </c>
      <c r="Q196">
        <v>0</v>
      </c>
      <c r="R196">
        <v>0</v>
      </c>
      <c r="S196" t="s">
        <v>43</v>
      </c>
      <c r="T196" t="s">
        <v>43</v>
      </c>
      <c r="U196" t="s">
        <v>1362</v>
      </c>
      <c r="V196" t="b">
        <v>0</v>
      </c>
      <c r="X196">
        <v>0</v>
      </c>
      <c r="Z196" t="s">
        <v>45</v>
      </c>
      <c r="AF196" t="s">
        <v>43</v>
      </c>
      <c r="AK196" s="4" t="s">
        <v>1361</v>
      </c>
      <c r="AL196" t="s">
        <v>57</v>
      </c>
      <c r="AM196" t="s">
        <v>57</v>
      </c>
      <c r="AN196">
        <f t="shared" si="18"/>
        <v>1</v>
      </c>
      <c r="AO196">
        <f t="shared" si="19"/>
        <v>0</v>
      </c>
      <c r="AP196">
        <f t="shared" si="20"/>
        <v>0</v>
      </c>
      <c r="AQ196">
        <f t="shared" si="21"/>
        <v>0</v>
      </c>
      <c r="AR196">
        <f t="shared" si="22"/>
        <v>0</v>
      </c>
      <c r="AS196">
        <f t="shared" si="23"/>
        <v>0</v>
      </c>
    </row>
    <row r="197" spans="1:45" ht="28.8" x14ac:dyDescent="0.3">
      <c r="A197" s="1">
        <v>1.56517E+18</v>
      </c>
      <c r="B197" s="1">
        <v>1.56517E+18</v>
      </c>
      <c r="C197" t="s">
        <v>1363</v>
      </c>
      <c r="D197" s="2">
        <v>44805</v>
      </c>
      <c r="E197" s="3">
        <v>0.44179398148148147</v>
      </c>
      <c r="F197">
        <v>800</v>
      </c>
      <c r="G197" s="1">
        <v>7.48E+17</v>
      </c>
      <c r="H197" t="s">
        <v>1364</v>
      </c>
      <c r="I197" t="s">
        <v>1365</v>
      </c>
      <c r="K197" t="s">
        <v>1366</v>
      </c>
      <c r="L197" t="s">
        <v>42</v>
      </c>
      <c r="M197" t="s">
        <v>43</v>
      </c>
      <c r="N197" t="s">
        <v>43</v>
      </c>
      <c r="O197" t="s">
        <v>1367</v>
      </c>
      <c r="P197">
        <v>0</v>
      </c>
      <c r="Q197">
        <v>0</v>
      </c>
      <c r="R197">
        <v>1</v>
      </c>
      <c r="S197" t="s">
        <v>43</v>
      </c>
      <c r="T197" t="s">
        <v>43</v>
      </c>
      <c r="U197" t="s">
        <v>1368</v>
      </c>
      <c r="V197" t="b">
        <v>0</v>
      </c>
      <c r="X197">
        <v>1</v>
      </c>
      <c r="Y197" t="s">
        <v>1369</v>
      </c>
      <c r="Z197" t="s">
        <v>45</v>
      </c>
      <c r="AF197" t="s">
        <v>43</v>
      </c>
      <c r="AK197" s="4" t="s">
        <v>1370</v>
      </c>
      <c r="AL197" t="s">
        <v>57</v>
      </c>
      <c r="AM197" t="s">
        <v>57</v>
      </c>
      <c r="AN197">
        <f t="shared" si="18"/>
        <v>1</v>
      </c>
      <c r="AO197">
        <f t="shared" si="19"/>
        <v>0</v>
      </c>
      <c r="AP197">
        <f t="shared" si="20"/>
        <v>0</v>
      </c>
      <c r="AQ197">
        <f t="shared" si="21"/>
        <v>0</v>
      </c>
      <c r="AR197">
        <f t="shared" si="22"/>
        <v>0</v>
      </c>
      <c r="AS197">
        <f t="shared" si="23"/>
        <v>0</v>
      </c>
    </row>
    <row r="198" spans="1:45" x14ac:dyDescent="0.3">
      <c r="A198" s="1">
        <v>1.56517E+18</v>
      </c>
      <c r="B198" s="1">
        <v>1.56517E+18</v>
      </c>
      <c r="C198" t="s">
        <v>1378</v>
      </c>
      <c r="D198" s="2">
        <v>44805</v>
      </c>
      <c r="E198" s="3">
        <v>0.44134259259259262</v>
      </c>
      <c r="F198">
        <v>800</v>
      </c>
      <c r="G198" s="1">
        <v>1.49E+18</v>
      </c>
      <c r="H198" t="s">
        <v>1379</v>
      </c>
      <c r="I198" t="s">
        <v>1380</v>
      </c>
      <c r="K198" t="s">
        <v>1381</v>
      </c>
      <c r="L198" t="s">
        <v>62</v>
      </c>
      <c r="M198" t="s">
        <v>43</v>
      </c>
      <c r="N198" t="s">
        <v>43</v>
      </c>
      <c r="O198" t="s">
        <v>1382</v>
      </c>
      <c r="P198">
        <v>0</v>
      </c>
      <c r="Q198">
        <v>0</v>
      </c>
      <c r="R198">
        <v>0</v>
      </c>
      <c r="S198" t="s">
        <v>43</v>
      </c>
      <c r="T198" t="s">
        <v>43</v>
      </c>
      <c r="U198" t="s">
        <v>1383</v>
      </c>
      <c r="V198" t="b">
        <v>0</v>
      </c>
      <c r="X198">
        <v>1</v>
      </c>
      <c r="Y198" t="s">
        <v>1384</v>
      </c>
      <c r="Z198" t="s">
        <v>45</v>
      </c>
      <c r="AF198" t="s">
        <v>43</v>
      </c>
      <c r="AK198" s="4" t="s">
        <v>1385</v>
      </c>
      <c r="AL198" t="s">
        <v>57</v>
      </c>
      <c r="AM198" t="s">
        <v>57</v>
      </c>
      <c r="AN198">
        <f t="shared" si="18"/>
        <v>1</v>
      </c>
      <c r="AO198">
        <f t="shared" si="19"/>
        <v>0</v>
      </c>
      <c r="AP198">
        <f t="shared" si="20"/>
        <v>0</v>
      </c>
      <c r="AQ198">
        <f t="shared" si="21"/>
        <v>0</v>
      </c>
      <c r="AR198">
        <f t="shared" si="22"/>
        <v>0</v>
      </c>
      <c r="AS198">
        <f t="shared" si="23"/>
        <v>0</v>
      </c>
    </row>
    <row r="199" spans="1:45" x14ac:dyDescent="0.3">
      <c r="A199" s="1">
        <v>1.56517E+18</v>
      </c>
      <c r="B199" s="1">
        <v>1.56517E+18</v>
      </c>
      <c r="C199" t="s">
        <v>1394</v>
      </c>
      <c r="D199" s="2">
        <v>44805</v>
      </c>
      <c r="E199" s="3">
        <v>0.43940972222222219</v>
      </c>
      <c r="F199">
        <v>800</v>
      </c>
      <c r="G199">
        <v>121997097</v>
      </c>
      <c r="H199" t="s">
        <v>1395</v>
      </c>
      <c r="I199" t="s">
        <v>1396</v>
      </c>
      <c r="K199" t="s">
        <v>1397</v>
      </c>
      <c r="L199" t="s">
        <v>62</v>
      </c>
      <c r="M199" t="s">
        <v>43</v>
      </c>
      <c r="N199" t="s">
        <v>43</v>
      </c>
      <c r="O199" t="s">
        <v>43</v>
      </c>
      <c r="P199">
        <v>0</v>
      </c>
      <c r="Q199">
        <v>0</v>
      </c>
      <c r="R199">
        <v>1</v>
      </c>
      <c r="S199" t="s">
        <v>43</v>
      </c>
      <c r="T199" t="s">
        <v>43</v>
      </c>
      <c r="U199" t="s">
        <v>1398</v>
      </c>
      <c r="V199" t="b">
        <v>0</v>
      </c>
      <c r="X199">
        <v>0</v>
      </c>
      <c r="Z199" t="s">
        <v>45</v>
      </c>
      <c r="AF199" t="s">
        <v>43</v>
      </c>
      <c r="AK199" s="4" t="s">
        <v>1399</v>
      </c>
      <c r="AL199" t="s">
        <v>57</v>
      </c>
      <c r="AM199" t="s">
        <v>57</v>
      </c>
      <c r="AN199">
        <f t="shared" si="18"/>
        <v>1</v>
      </c>
      <c r="AO199">
        <f t="shared" si="19"/>
        <v>0</v>
      </c>
      <c r="AP199">
        <f t="shared" ref="AP199:AP201" si="24">IF(AND(AL199="negative",AM199="negative"),1,0)</f>
        <v>0</v>
      </c>
      <c r="AQ199">
        <f t="shared" ref="AQ199:AQ201" si="25">IF(AND(NOT(AL199="positive"),AM199="positive"),1,0)</f>
        <v>0</v>
      </c>
      <c r="AR199">
        <f t="shared" ref="AR199:AR201" si="26">IF(AND(NOT(AL199="neutral"),AM199="neutral"),1,0)</f>
        <v>0</v>
      </c>
      <c r="AS199">
        <f t="shared" ref="AS199:AS201" si="27">IF(AND(NOT(AL199="negative"),AM199="negative"),1,0)</f>
        <v>0</v>
      </c>
    </row>
    <row r="200" spans="1:45" x14ac:dyDescent="0.3">
      <c r="A200" s="1">
        <v>1.56517E+18</v>
      </c>
      <c r="B200" s="1">
        <v>1.56517E+18</v>
      </c>
      <c r="C200" t="s">
        <v>1405</v>
      </c>
      <c r="D200" s="2">
        <v>44805</v>
      </c>
      <c r="E200" s="3">
        <v>0.43777777777777777</v>
      </c>
      <c r="F200">
        <v>800</v>
      </c>
      <c r="G200" s="1">
        <v>1.16E+18</v>
      </c>
      <c r="H200" t="s">
        <v>1406</v>
      </c>
      <c r="I200" t="s">
        <v>1407</v>
      </c>
      <c r="K200" t="s">
        <v>1408</v>
      </c>
      <c r="L200" t="s">
        <v>42</v>
      </c>
      <c r="M200" t="s">
        <v>43</v>
      </c>
      <c r="N200" t="s">
        <v>43</v>
      </c>
      <c r="O200" t="s">
        <v>43</v>
      </c>
      <c r="P200">
        <v>0</v>
      </c>
      <c r="Q200">
        <v>0</v>
      </c>
      <c r="R200">
        <v>0</v>
      </c>
      <c r="S200" t="s">
        <v>43</v>
      </c>
      <c r="T200" t="s">
        <v>43</v>
      </c>
      <c r="U200" t="s">
        <v>1409</v>
      </c>
      <c r="V200" t="b">
        <v>0</v>
      </c>
      <c r="X200">
        <v>0</v>
      </c>
      <c r="Z200" t="s">
        <v>45</v>
      </c>
      <c r="AF200" t="s">
        <v>43</v>
      </c>
      <c r="AK200" s="4" t="s">
        <v>1410</v>
      </c>
      <c r="AL200" t="s">
        <v>57</v>
      </c>
      <c r="AM200" t="s">
        <v>57</v>
      </c>
      <c r="AN200">
        <f t="shared" si="18"/>
        <v>1</v>
      </c>
      <c r="AO200">
        <f t="shared" si="19"/>
        <v>0</v>
      </c>
      <c r="AP200">
        <f t="shared" si="24"/>
        <v>0</v>
      </c>
      <c r="AQ200">
        <f t="shared" si="25"/>
        <v>0</v>
      </c>
      <c r="AR200">
        <f t="shared" si="26"/>
        <v>0</v>
      </c>
      <c r="AS200">
        <f t="shared" si="27"/>
        <v>0</v>
      </c>
    </row>
    <row r="201" spans="1:45" x14ac:dyDescent="0.3">
      <c r="A201" s="1">
        <v>1.56517E+18</v>
      </c>
      <c r="B201" s="1">
        <v>1.56516E+18</v>
      </c>
      <c r="C201" t="s">
        <v>1411</v>
      </c>
      <c r="D201" s="2">
        <v>44805</v>
      </c>
      <c r="E201" s="3">
        <v>0.43774305555555554</v>
      </c>
      <c r="F201">
        <v>800</v>
      </c>
      <c r="G201" s="1">
        <v>1.55E+18</v>
      </c>
      <c r="H201" t="s">
        <v>1412</v>
      </c>
      <c r="I201" t="s">
        <v>1413</v>
      </c>
      <c r="K201" t="s">
        <v>1414</v>
      </c>
      <c r="L201" t="s">
        <v>62</v>
      </c>
      <c r="M201" t="s">
        <v>43</v>
      </c>
      <c r="N201" t="s">
        <v>43</v>
      </c>
      <c r="O201" t="s">
        <v>43</v>
      </c>
      <c r="P201">
        <v>0</v>
      </c>
      <c r="Q201">
        <v>0</v>
      </c>
      <c r="R201">
        <v>2</v>
      </c>
      <c r="S201" t="s">
        <v>43</v>
      </c>
      <c r="T201" t="s">
        <v>43</v>
      </c>
      <c r="U201" t="s">
        <v>1415</v>
      </c>
      <c r="V201" t="b">
        <v>0</v>
      </c>
      <c r="X201">
        <v>0</v>
      </c>
      <c r="Z201" t="s">
        <v>45</v>
      </c>
      <c r="AF201" t="s">
        <v>1416</v>
      </c>
      <c r="AK201" s="4" t="s">
        <v>1417</v>
      </c>
      <c r="AL201" t="s">
        <v>57</v>
      </c>
      <c r="AM201" t="s">
        <v>57</v>
      </c>
      <c r="AN201">
        <f t="shared" si="18"/>
        <v>1</v>
      </c>
      <c r="AO201">
        <f t="shared" si="19"/>
        <v>0</v>
      </c>
      <c r="AP201">
        <f t="shared" si="24"/>
        <v>0</v>
      </c>
      <c r="AQ201">
        <f t="shared" si="25"/>
        <v>0</v>
      </c>
      <c r="AR201">
        <f t="shared" si="26"/>
        <v>0</v>
      </c>
      <c r="AS201">
        <f t="shared" si="27"/>
        <v>0</v>
      </c>
    </row>
  </sheetData>
  <sortState xmlns:xlrd2="http://schemas.microsoft.com/office/spreadsheetml/2017/richdata2" ref="A2:AM201">
    <sortCondition ref="AL1:AL2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Ber Months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 Cedric Calderon</dc:creator>
  <cp:lastModifiedBy>Ron</cp:lastModifiedBy>
  <dcterms:created xsi:type="dcterms:W3CDTF">2022-11-22T05:45:14Z</dcterms:created>
  <dcterms:modified xsi:type="dcterms:W3CDTF">2022-11-22T06:37:54Z</dcterms:modified>
</cp:coreProperties>
</file>