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onomivis 2\Documents\Ekonomivis AB\Prospect\Handelsakademien\Hermods\IAL Våren 2023\IAL Självkostnad\"/>
    </mc:Choice>
  </mc:AlternateContent>
  <xr:revisionPtr revIDLastSave="0" documentId="13_ncr:1_{8DB6E0B1-DC8B-41F6-AFCF-077F5CD8D6CF}" xr6:coauthVersionLast="47" xr6:coauthVersionMax="47" xr10:uidLastSave="{00000000-0000-0000-0000-000000000000}"/>
  <bookViews>
    <workbookView xWindow="-110" yWindow="-110" windowWidth="19420" windowHeight="10420" xr2:uid="{50268F2F-EE82-4EAC-97AA-D10DEE50F408}"/>
  </bookViews>
  <sheets>
    <sheet name="Batteriladdare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9" i="1"/>
  <c r="D8" i="1"/>
  <c r="D28" i="1"/>
  <c r="D26" i="1"/>
  <c r="D6" i="1"/>
</calcChain>
</file>

<file path=xl/sharedStrings.xml><?xml version="1.0" encoding="utf-8"?>
<sst xmlns="http://schemas.openxmlformats.org/spreadsheetml/2006/main" count="42" uniqueCount="35">
  <si>
    <t>Direkt material</t>
  </si>
  <si>
    <t>Direkt lön</t>
  </si>
  <si>
    <t>Direkt tillverkningskostnad</t>
  </si>
  <si>
    <t>AFFO påslag</t>
  </si>
  <si>
    <t>Vinstpåslag</t>
  </si>
  <si>
    <t>MO</t>
  </si>
  <si>
    <t>DL</t>
  </si>
  <si>
    <t>DTK</t>
  </si>
  <si>
    <t>TO</t>
  </si>
  <si>
    <t>TK</t>
  </si>
  <si>
    <t>AFFO</t>
  </si>
  <si>
    <t>VINSTP</t>
  </si>
  <si>
    <t>PRIS</t>
  </si>
  <si>
    <t>Tillverkningskostnad                  =</t>
  </si>
  <si>
    <t>Självkostnad                                 =</t>
  </si>
  <si>
    <t>Anbudspris                                   =</t>
  </si>
  <si>
    <t>Procentsatser</t>
  </si>
  <si>
    <t>%</t>
  </si>
  <si>
    <t>Maskinens årskostnad</t>
  </si>
  <si>
    <t>Antal produktionstimmar</t>
  </si>
  <si>
    <t>Summa maskinkostnad/tim</t>
  </si>
  <si>
    <t>Antalet arbetade timmar</t>
  </si>
  <si>
    <t>Materialomkostnadspåslag</t>
  </si>
  <si>
    <t>Tillverkningsomkostnadspåslag</t>
  </si>
  <si>
    <t>DM</t>
  </si>
  <si>
    <t>SjK</t>
  </si>
  <si>
    <t>Självkostnadskalkyl Batteriladdare</t>
  </si>
  <si>
    <t>100 st x 100 kr</t>
  </si>
  <si>
    <t xml:space="preserve"> 10 % på DM</t>
  </si>
  <si>
    <t>10 min x 100 = 1000 minuter / 60 min = Avrundar till 17 timmar</t>
  </si>
  <si>
    <t>17 timmar x 111 kr per timme</t>
  </si>
  <si>
    <t xml:space="preserve"> 30 % på TK</t>
  </si>
  <si>
    <t xml:space="preserve"> TK + Affo</t>
  </si>
  <si>
    <t xml:space="preserve"> Sjk * 50 %</t>
  </si>
  <si>
    <t xml:space="preserve"> Pris förslag till kund 41 708 / 100 = 417 kr /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</si>
</sst>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kr&quot;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/>
    <xf numFmtId="0" fontId="1" fillId="2" borderId="0" xfId="0" applyFont="1" applyFill="1"/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1" fillId="3" borderId="6" xfId="0" applyFont="1" applyFill="1" applyBorder="1"/>
    <xf numFmtId="0" fontId="3" fillId="0" borderId="2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3" xfId="0" applyFont="1" applyBorder="1" applyAlignment="1">
      <alignment horizontal="center"/>
    </xf>
    <xf numFmtId="9" fontId="1" fillId="3" borderId="6" xfId="0" applyNumberFormat="1" applyFont="1" applyFill="1" applyBorder="1"/>
    <xf numFmtId="164" fontId="1" fillId="3" borderId="6" xfId="0" applyNumberFormat="1" applyFont="1" applyFill="1" applyBorder="1"/>
    <xf numFmtId="16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256452</xdr:colOff>
      <xdr:row>0</xdr:row>
      <xdr:rowOff>82550</xdr:rowOff>
    </xdr:from>
    <xdr:to>
      <xdr:col>14</xdr:col>
      <xdr:colOff>72479</xdr:colOff>
      <xdr:row>19</xdr:row>
      <xdr:rowOff>240662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4367AE5F-737D-3E81-B60D-96CE7BFCA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2202" y="82550"/>
          <a:ext cx="4083227" cy="47682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939A8-064A-401C-B466-5A535B60E479}">
  <dimension ref="B2:E28"/>
  <sheetViews>
    <sheetView tabSelected="1" workbookViewId="0">
      <selection activeCell="E15" sqref="E15"/>
    </sheetView>
  </sheetViews>
  <sheetFormatPr defaultRowHeight="18.5" x14ac:dyDescent="0.45"/>
  <cols>
    <col min="1" max="1" width="8.7265625" style="1"/>
    <col min="2" max="2" width="9.453125" style="1" customWidth="1"/>
    <col min="3" max="3" width="34.54296875" style="1" customWidth="1"/>
    <col min="4" max="4" width="16.08984375" style="1" customWidth="1"/>
    <col min="5" max="16384" width="8.7265625" style="1"/>
  </cols>
  <sheetData>
    <row r="2" spans="2:5" x14ac:dyDescent="0.45">
      <c r="B2" s="1" t="s">
        <v>26</v>
      </c>
    </row>
    <row r="4" spans="2:5" x14ac:dyDescent="0.45">
      <c r="B4" s="5"/>
      <c r="C4" s="5"/>
      <c r="D4" s="5"/>
    </row>
    <row r="5" spans="2:5" ht="19" thickBot="1" x14ac:dyDescent="0.5">
      <c r="B5" s="4" t="s">
        <v>24</v>
      </c>
      <c r="C5" s="2" t="s">
        <v>0</v>
      </c>
      <c r="D5" s="17">
        <v>5000</v>
      </c>
    </row>
    <row r="6" spans="2:5" ht="19.5" thickTop="1" thickBot="1" x14ac:dyDescent="0.5">
      <c r="B6" s="4" t="s">
        <v>5</v>
      </c>
      <c r="C6" s="2" t="s">
        <v>22</v>
      </c>
      <c r="D6" s="17">
        <f>D5*D18</f>
        <v>500</v>
      </c>
      <c r="E6" s="1" t="s">
        <v>28</v>
      </c>
    </row>
    <row r="7" spans="2:5" ht="19.5" thickTop="1" thickBot="1" x14ac:dyDescent="0.5">
      <c r="B7" s="4" t="s">
        <v>6</v>
      </c>
      <c r="C7" s="2" t="s">
        <v>1</v>
      </c>
      <c r="D7" s="17">
        <v>10000</v>
      </c>
      <c r="E7" s="1" t="s">
        <v>27</v>
      </c>
    </row>
    <row r="8" spans="2:5" ht="19.5" thickTop="1" thickBot="1" x14ac:dyDescent="0.5">
      <c r="B8" s="4" t="s">
        <v>7</v>
      </c>
      <c r="C8" s="2" t="s">
        <v>2</v>
      </c>
      <c r="D8" s="17">
        <f>D28</f>
        <v>1888.8888888888889</v>
      </c>
    </row>
    <row r="9" spans="2:5" ht="19.5" thickTop="1" thickBot="1" x14ac:dyDescent="0.5">
      <c r="B9" s="4" t="s">
        <v>8</v>
      </c>
      <c r="C9" s="2" t="s">
        <v>23</v>
      </c>
      <c r="D9" s="17">
        <f>D19*D7</f>
        <v>4000</v>
      </c>
    </row>
    <row r="10" spans="2:5" ht="19.5" thickTop="1" thickBot="1" x14ac:dyDescent="0.5">
      <c r="B10" s="4" t="s">
        <v>9</v>
      </c>
      <c r="C10" s="2" t="s">
        <v>13</v>
      </c>
      <c r="D10" s="17">
        <f>SUM(D5:D9)</f>
        <v>21388.888888888891</v>
      </c>
    </row>
    <row r="11" spans="2:5" ht="19.5" thickTop="1" thickBot="1" x14ac:dyDescent="0.5">
      <c r="B11" s="4" t="s">
        <v>10</v>
      </c>
      <c r="C11" s="2" t="s">
        <v>3</v>
      </c>
      <c r="D11" s="17">
        <f>D10*D20</f>
        <v>6416.666666666667</v>
      </c>
      <c r="E11" s="1" t="s">
        <v>31</v>
      </c>
    </row>
    <row r="12" spans="2:5" ht="19.5" thickTop="1" thickBot="1" x14ac:dyDescent="0.5">
      <c r="B12" s="4" t="s">
        <v>25</v>
      </c>
      <c r="C12" s="2" t="s">
        <v>14</v>
      </c>
      <c r="D12" s="17">
        <f>D10+D11</f>
        <v>27805.555555555558</v>
      </c>
      <c r="E12" s="1" t="s">
        <v>32</v>
      </c>
    </row>
    <row r="13" spans="2:5" ht="19.5" thickTop="1" thickBot="1" x14ac:dyDescent="0.5">
      <c r="B13" s="4" t="s">
        <v>11</v>
      </c>
      <c r="C13" s="2" t="s">
        <v>4</v>
      </c>
      <c r="D13" s="17">
        <f>D12*D21</f>
        <v>13902.777777777779</v>
      </c>
      <c r="E13" s="1" t="s">
        <v>33</v>
      </c>
    </row>
    <row r="14" spans="2:5" ht="19.5" thickTop="1" thickBot="1" x14ac:dyDescent="0.5">
      <c r="B14" s="4" t="s">
        <v>12</v>
      </c>
      <c r="C14" s="2" t="s">
        <v>15</v>
      </c>
      <c r="D14" s="17">
        <f>D12+D13</f>
        <v>41708.333333333336</v>
      </c>
      <c r="E14" s="1" t="s">
        <v>34</v>
      </c>
    </row>
    <row r="15" spans="2:5" ht="19" thickTop="1" x14ac:dyDescent="0.45">
      <c r="B15" s="5"/>
      <c r="C15" s="5"/>
      <c r="D15" s="5"/>
    </row>
    <row r="16" spans="2:5" ht="19" thickBot="1" x14ac:dyDescent="0.5">
      <c r="C16" s="3"/>
    </row>
    <row r="17" spans="3:5" x14ac:dyDescent="0.45">
      <c r="C17" s="6" t="s">
        <v>16</v>
      </c>
      <c r="D17" s="7" t="s">
        <v>17</v>
      </c>
    </row>
    <row r="18" spans="3:5" ht="19" thickBot="1" x14ac:dyDescent="0.5">
      <c r="C18" s="8" t="s">
        <v>5</v>
      </c>
      <c r="D18" s="15">
        <v>0.1</v>
      </c>
    </row>
    <row r="19" spans="3:5" ht="19" thickBot="1" x14ac:dyDescent="0.5">
      <c r="C19" s="8" t="s">
        <v>8</v>
      </c>
      <c r="D19" s="15">
        <v>0.4</v>
      </c>
    </row>
    <row r="20" spans="3:5" ht="19" thickBot="1" x14ac:dyDescent="0.5">
      <c r="C20" s="8" t="s">
        <v>10</v>
      </c>
      <c r="D20" s="15">
        <v>0.3</v>
      </c>
    </row>
    <row r="21" spans="3:5" ht="19" thickBot="1" x14ac:dyDescent="0.5">
      <c r="C21" s="9" t="s">
        <v>11</v>
      </c>
      <c r="D21" s="15">
        <v>0.5</v>
      </c>
    </row>
    <row r="22" spans="3:5" ht="19" thickBot="1" x14ac:dyDescent="0.5"/>
    <row r="23" spans="3:5" x14ac:dyDescent="0.45">
      <c r="C23" s="11" t="s">
        <v>2</v>
      </c>
      <c r="D23" s="14" t="s">
        <v>7</v>
      </c>
    </row>
    <row r="24" spans="3:5" ht="19" thickBot="1" x14ac:dyDescent="0.5">
      <c r="C24" s="12" t="s">
        <v>18</v>
      </c>
      <c r="D24" s="10">
        <v>200000</v>
      </c>
    </row>
    <row r="25" spans="3:5" ht="19" thickBot="1" x14ac:dyDescent="0.5">
      <c r="C25" s="12" t="s">
        <v>19</v>
      </c>
      <c r="D25" s="10">
        <v>1800</v>
      </c>
    </row>
    <row r="26" spans="3:5" ht="19" thickBot="1" x14ac:dyDescent="0.5">
      <c r="C26" s="12" t="s">
        <v>20</v>
      </c>
      <c r="D26" s="16">
        <f>D24/D25</f>
        <v>111.11111111111111</v>
      </c>
    </row>
    <row r="27" spans="3:5" ht="19" thickBot="1" x14ac:dyDescent="0.5">
      <c r="C27" s="12" t="s">
        <v>21</v>
      </c>
      <c r="D27" s="10">
        <v>17</v>
      </c>
      <c r="E27" s="1" t="s">
        <v>29</v>
      </c>
    </row>
    <row r="28" spans="3:5" ht="19" thickBot="1" x14ac:dyDescent="0.5">
      <c r="C28" s="13" t="s">
        <v>2</v>
      </c>
      <c r="D28" s="16">
        <f>D26*D27</f>
        <v>1888.8888888888889</v>
      </c>
      <c r="E28" s="1" t="s">
        <v>30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Batteriladdare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Ekonomivis 2</dc:creator>
  <cp:lastModifiedBy>Håkan Johansson</cp:lastModifiedBy>
  <cp:lastPrinted>2024-01-21T15:09:48Z</cp:lastPrinted>
  <dcterms:created xsi:type="dcterms:W3CDTF">2020-01-30T20:06:12Z</dcterms:created>
  <dcterms:modified xsi:type="dcterms:W3CDTF">2024-01-29T16:58:37Z</dcterms:modified>
</cp:coreProperties>
</file>