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Kapitel 4\"/>
    </mc:Choice>
  </mc:AlternateContent>
  <xr:revisionPtr revIDLastSave="0" documentId="13_ncr:1_{3F7B184A-B8A7-4BDD-8870-235D3CC960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önelista oktober" sheetId="4" r:id="rId1"/>
    <sheet name="Utbildning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F12" i="4" s="1"/>
  <c r="J5" i="4"/>
  <c r="J6" i="4"/>
  <c r="J7" i="4"/>
  <c r="J8" i="4"/>
  <c r="J9" i="4"/>
  <c r="J10" i="4"/>
  <c r="J11" i="4"/>
  <c r="F6" i="4"/>
  <c r="F11" i="4"/>
  <c r="F5" i="4"/>
  <c r="E6" i="4"/>
  <c r="E7" i="4"/>
  <c r="F7" i="4" s="1"/>
  <c r="E8" i="4"/>
  <c r="F8" i="4" s="1"/>
  <c r="E9" i="4"/>
  <c r="F9" i="4" s="1"/>
  <c r="E10" i="4"/>
  <c r="F10" i="4" s="1"/>
  <c r="E11" i="4"/>
  <c r="E5" i="4"/>
  <c r="C13" i="4"/>
  <c r="F3" i="4" l="1"/>
  <c r="E13" i="4"/>
  <c r="F13" i="4"/>
</calcChain>
</file>

<file path=xl/sharedStrings.xml><?xml version="1.0" encoding="utf-8"?>
<sst xmlns="http://schemas.openxmlformats.org/spreadsheetml/2006/main" count="84" uniqueCount="42">
  <si>
    <t>Antal timmar</t>
  </si>
  <si>
    <t>Lena</t>
  </si>
  <si>
    <t>Namn</t>
  </si>
  <si>
    <t>Avdelning</t>
  </si>
  <si>
    <t xml:space="preserve">Timlön </t>
  </si>
  <si>
    <t>Utbetalt</t>
  </si>
  <si>
    <t>Lönelista Oktober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</si>
  <si>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</si>
  <si>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</si>
  <si>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</si>
  <si>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</si>
  <si>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</si>
  <si>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</si>
  <si>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</si>
  <si>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</si>
  <si>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</si>
  <si>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</si>
  <si>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Summa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</si>
  <si>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</si>
  <si>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</si>
  <si>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</si>
  <si>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</si>
  <si>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</si>
  <si>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</si>
  <si>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</si>
  <si>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</si>
  <si>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</si>
  <si>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</si>
  <si>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</si>
  <si>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</si>
  <si>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</si>
  <si>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</si>
  <si>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Lönejustering:</t>
  </si>
  <si>
    <t>Ny lön</t>
  </si>
  <si>
    <t>Startdatum</t>
  </si>
  <si>
    <t>Slutdatum</t>
  </si>
  <si>
    <t>Ny medianlön</t>
  </si>
  <si>
    <t>Arbetsdagar</t>
  </si>
  <si>
    <t>Starttid</t>
  </si>
  <si>
    <t>Sluttid</t>
  </si>
  <si>
    <t>Ludwig</t>
  </si>
  <si>
    <t>Styrelse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</si>
</sst>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k_r_-;\-* #,##0\ _k_r_-;_-* &quot;-&quot;??\ _k_r_-;_-@_-"/>
    <numFmt numFmtId="166" formatCode="0.0%"/>
    <numFmt numFmtId="167" formatCode="_-* #,##0\ [$kr-41D]_-;\-* #,##0\ [$kr-41D]_-;_-* &quot;-&quot;??\ [$kr-41D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6"/>
      <color theme="0"/>
      <name val="Berlin Sans FB Demi"/>
      <family val="2"/>
    </font>
    <font>
      <b/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165" fontId="0" fillId="0" borderId="0" xfId="0" applyNumberFormat="1"/>
    <xf numFmtId="0" fontId="0" fillId="3" borderId="0" xfId="0" applyFill="1"/>
    <xf numFmtId="0" fontId="4" fillId="3" borderId="0" xfId="0" applyFont="1" applyFill="1"/>
    <xf numFmtId="165" fontId="4" fillId="3" borderId="0" xfId="0" applyNumberFormat="1" applyFont="1" applyFill="1"/>
    <xf numFmtId="0" fontId="0" fillId="0" borderId="4" xfId="0" applyBorder="1"/>
    <xf numFmtId="166" fontId="5" fillId="4" borderId="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7" fontId="4" fillId="3" borderId="0" xfId="0" applyNumberFormat="1" applyFont="1" applyFill="1"/>
    <xf numFmtId="0" fontId="7" fillId="5" borderId="0" xfId="0" applyFont="1" applyFill="1" applyAlignment="1">
      <alignment horizontal="center" vertical="center"/>
    </xf>
    <xf numFmtId="16" fontId="0" fillId="0" borderId="0" xfId="0" applyNumberFormat="1" applyAlignment="1">
      <alignment horizontal="left"/>
    </xf>
    <xf numFmtId="1" fontId="5" fillId="4" borderId="3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8" fillId="3" borderId="0" xfId="0" applyFont="1" applyFill="1"/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 dataCellStyle="Tusental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 dataCellStyle="Tusental"/>
    <tableColumn id="4" xr3:uid="{00000000-0010-0000-0000-000004000000}" name="Del 1" totalsRowFunction="sum" dataDxfId="7" totalsRowDxfId="6" dataCellStyle="Tusental"/>
    <tableColumn id="5" xr3:uid="{00000000-0010-0000-0000-000005000000}" name="Del 2 " totalsRowFunction="sum" dataDxfId="5" totalsRowDxfId="4" dataCellStyle="Tusental"/>
    <tableColumn id="6" xr3:uid="{00000000-0010-0000-0000-000006000000}" name="Del 3" dataDxfId="3" totalsRowDxfId="2" dataCellStyle="Tusental"/>
    <tableColumn id="15" xr3:uid="{00000000-0010-0000-0000-00000F000000}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Normal="100" workbookViewId="0">
      <selection activeCell="H12" sqref="H12"/>
    </sheetView>
  </sheetViews>
  <sheetFormatPr defaultRowHeight="14.5" x14ac:dyDescent="0.35"/>
  <cols>
    <col min="1" max="1" width="9.54296875" customWidth="1"/>
    <col min="2" max="2" width="13.81640625" customWidth="1"/>
    <col min="3" max="3" width="12.90625" customWidth="1"/>
    <col min="4" max="4" width="9.1796875" customWidth="1"/>
    <col min="5" max="5" width="14.1796875" bestFit="1" customWidth="1"/>
    <col min="6" max="6" width="12.453125" bestFit="1" customWidth="1"/>
    <col min="7" max="7" width="5.54296875" customWidth="1"/>
    <col min="8" max="8" width="12.6328125" customWidth="1"/>
    <col min="9" max="9" width="12.54296875" customWidth="1"/>
    <col min="10" max="10" width="12.26953125" customWidth="1"/>
    <col min="11" max="11" width="5.08984375" customWidth="1"/>
    <col min="12" max="12" width="11.90625" customWidth="1"/>
  </cols>
  <sheetData>
    <row r="1" spans="1:13" s="6" customFormat="1" ht="28.5" customHeight="1" thickBot="1" x14ac:dyDescent="0.4">
      <c r="A1" s="13" t="s">
        <v>6</v>
      </c>
    </row>
    <row r="2" spans="1:13" ht="21.5" customHeight="1" thickBot="1" x14ac:dyDescent="0.4">
      <c r="E2" s="11" t="s">
        <v>32</v>
      </c>
      <c r="F2" s="10">
        <v>2.3E-2</v>
      </c>
    </row>
    <row r="3" spans="1:13" ht="22.5" customHeight="1" thickBot="1" x14ac:dyDescent="0.4">
      <c r="E3" s="11" t="s">
        <v>36</v>
      </c>
      <c r="F3" s="17">
        <f>MEDIAN(F5:F11)</f>
        <v>25840.023000000001</v>
      </c>
    </row>
    <row r="4" spans="1:13" ht="16.5" customHeight="1" x14ac:dyDescent="0.35">
      <c r="A4" s="12" t="s">
        <v>2</v>
      </c>
      <c r="B4" s="12" t="s">
        <v>3</v>
      </c>
      <c r="C4" s="12" t="s">
        <v>0</v>
      </c>
      <c r="D4" s="12" t="s">
        <v>4</v>
      </c>
      <c r="E4" s="12" t="s">
        <v>5</v>
      </c>
      <c r="F4" s="12" t="s">
        <v>33</v>
      </c>
      <c r="H4" s="12" t="s">
        <v>34</v>
      </c>
      <c r="I4" s="12" t="s">
        <v>35</v>
      </c>
      <c r="J4" s="15" t="s">
        <v>37</v>
      </c>
      <c r="L4" s="19" t="s">
        <v>38</v>
      </c>
      <c r="M4" s="19" t="s">
        <v>39</v>
      </c>
    </row>
    <row r="5" spans="1:13" x14ac:dyDescent="0.35">
      <c r="A5" s="9" t="s">
        <v>1</v>
      </c>
      <c r="B5" t="s">
        <v>13</v>
      </c>
      <c r="C5" s="5">
        <v>138</v>
      </c>
      <c r="D5" s="5">
        <v>210</v>
      </c>
      <c r="E5" s="5">
        <f>D5*C5</f>
        <v>28980</v>
      </c>
      <c r="F5" s="5">
        <f>E5*1+$F$2</f>
        <v>28980.023000000001</v>
      </c>
      <c r="H5" s="16">
        <v>45008</v>
      </c>
      <c r="I5" s="16">
        <v>45291</v>
      </c>
      <c r="J5">
        <f>NETWORKDAYS(H5,I5)</f>
        <v>202</v>
      </c>
      <c r="L5" s="18">
        <v>0.375</v>
      </c>
      <c r="M5" s="18">
        <v>0.70833333333333337</v>
      </c>
    </row>
    <row r="6" spans="1:13" x14ac:dyDescent="0.35">
      <c r="A6" s="9" t="s">
        <v>7</v>
      </c>
      <c r="B6" t="s">
        <v>14</v>
      </c>
      <c r="C6" s="5">
        <v>77</v>
      </c>
      <c r="D6" s="5">
        <v>220</v>
      </c>
      <c r="E6" s="5">
        <f t="shared" ref="E6:E12" si="0">D6*C6</f>
        <v>16940</v>
      </c>
      <c r="F6" s="5">
        <f t="shared" ref="F6:F12" si="1">E6*1+$F$2</f>
        <v>16940.023000000001</v>
      </c>
      <c r="H6" s="16">
        <v>45022</v>
      </c>
      <c r="I6" s="16">
        <v>45291</v>
      </c>
      <c r="J6">
        <f t="shared" ref="J6:J11" si="2">NETWORKDAYS(H6,I6)</f>
        <v>192</v>
      </c>
      <c r="L6" s="18">
        <v>0.27083333333333331</v>
      </c>
      <c r="M6" s="18">
        <v>0.70833333333333337</v>
      </c>
    </row>
    <row r="7" spans="1:13" x14ac:dyDescent="0.35">
      <c r="A7" s="9" t="s">
        <v>8</v>
      </c>
      <c r="B7" t="s">
        <v>15</v>
      </c>
      <c r="C7" s="5">
        <v>140</v>
      </c>
      <c r="D7" s="5">
        <v>245</v>
      </c>
      <c r="E7" s="5">
        <f t="shared" si="0"/>
        <v>34300</v>
      </c>
      <c r="F7" s="5">
        <f t="shared" si="1"/>
        <v>34300.023000000001</v>
      </c>
      <c r="H7" s="16">
        <v>44978</v>
      </c>
      <c r="I7" s="16">
        <v>45291</v>
      </c>
      <c r="J7">
        <f t="shared" si="2"/>
        <v>224</v>
      </c>
      <c r="L7" s="18">
        <v>0.27083333333333331</v>
      </c>
      <c r="M7" s="18">
        <v>0.70833333333333337</v>
      </c>
    </row>
    <row r="8" spans="1:13" x14ac:dyDescent="0.35">
      <c r="A8" s="9" t="s">
        <v>9</v>
      </c>
      <c r="B8" t="s">
        <v>16</v>
      </c>
      <c r="C8" s="5">
        <v>120</v>
      </c>
      <c r="D8" s="5">
        <v>180</v>
      </c>
      <c r="E8" s="5">
        <f t="shared" si="0"/>
        <v>21600</v>
      </c>
      <c r="F8" s="5">
        <f t="shared" si="1"/>
        <v>21600.023000000001</v>
      </c>
      <c r="H8" s="16">
        <v>45120</v>
      </c>
      <c r="I8" s="16">
        <v>45291</v>
      </c>
      <c r="J8">
        <f t="shared" si="2"/>
        <v>122</v>
      </c>
      <c r="L8" s="18">
        <v>0.375</v>
      </c>
      <c r="M8" s="18">
        <v>0.70833333333333337</v>
      </c>
    </row>
    <row r="9" spans="1:13" x14ac:dyDescent="0.35">
      <c r="A9" s="9" t="s">
        <v>10</v>
      </c>
      <c r="B9" t="s">
        <v>16</v>
      </c>
      <c r="C9" s="5">
        <v>151</v>
      </c>
      <c r="D9" s="5">
        <v>240</v>
      </c>
      <c r="E9" s="5">
        <f t="shared" si="0"/>
        <v>36240</v>
      </c>
      <c r="F9" s="5">
        <f t="shared" si="1"/>
        <v>36240.023000000001</v>
      </c>
      <c r="H9" s="16">
        <v>44978</v>
      </c>
      <c r="I9" s="16">
        <v>45291</v>
      </c>
      <c r="J9">
        <f t="shared" si="2"/>
        <v>224</v>
      </c>
      <c r="L9" s="18">
        <v>0.375</v>
      </c>
      <c r="M9" s="18">
        <v>0.70833333333333337</v>
      </c>
    </row>
    <row r="10" spans="1:13" x14ac:dyDescent="0.35">
      <c r="A10" s="9" t="s">
        <v>11</v>
      </c>
      <c r="B10" t="s">
        <v>13</v>
      </c>
      <c r="C10" s="5">
        <v>129</v>
      </c>
      <c r="D10" s="5">
        <v>185</v>
      </c>
      <c r="E10" s="5">
        <f t="shared" si="0"/>
        <v>23865</v>
      </c>
      <c r="F10" s="5">
        <f t="shared" si="1"/>
        <v>23865.023000000001</v>
      </c>
      <c r="H10" s="16">
        <v>45143</v>
      </c>
      <c r="I10" s="16">
        <v>45291</v>
      </c>
      <c r="J10">
        <f t="shared" si="2"/>
        <v>105</v>
      </c>
      <c r="L10" s="18">
        <v>0.375</v>
      </c>
      <c r="M10" s="18">
        <v>0.70833333333333337</v>
      </c>
    </row>
    <row r="11" spans="1:13" x14ac:dyDescent="0.35">
      <c r="A11" t="s">
        <v>12</v>
      </c>
      <c r="B11" t="s">
        <v>15</v>
      </c>
      <c r="C11" s="5">
        <v>136</v>
      </c>
      <c r="D11" s="5">
        <v>190</v>
      </c>
      <c r="E11" s="5">
        <f t="shared" si="0"/>
        <v>25840</v>
      </c>
      <c r="F11" s="5">
        <f t="shared" si="1"/>
        <v>25840.023000000001</v>
      </c>
      <c r="H11" s="16">
        <v>44959</v>
      </c>
      <c r="I11" s="16">
        <v>45291</v>
      </c>
      <c r="J11">
        <f t="shared" si="2"/>
        <v>237</v>
      </c>
      <c r="L11" s="18">
        <v>0.375</v>
      </c>
      <c r="M11" s="18">
        <v>0.70833333333333337</v>
      </c>
    </row>
    <row r="12" spans="1:13" x14ac:dyDescent="0.35">
      <c r="A12" t="s">
        <v>40</v>
      </c>
      <c r="B12" t="s">
        <v>41</v>
      </c>
      <c r="C12" s="5">
        <v>87</v>
      </c>
      <c r="D12" s="5">
        <v>250</v>
      </c>
      <c r="E12" s="5">
        <f t="shared" si="0"/>
        <v>21750</v>
      </c>
      <c r="F12" s="5">
        <f t="shared" si="1"/>
        <v>21750.023000000001</v>
      </c>
      <c r="H12" s="16"/>
      <c r="I12" s="16"/>
    </row>
    <row r="13" spans="1:13" x14ac:dyDescent="0.35">
      <c r="A13" s="7" t="s">
        <v>17</v>
      </c>
      <c r="B13" s="7"/>
      <c r="C13" s="8">
        <f>+SUM(C5:C11)</f>
        <v>891</v>
      </c>
      <c r="D13" s="8"/>
      <c r="E13" s="14">
        <f>+SUM(E5:E11)</f>
        <v>187765</v>
      </c>
      <c r="F13" s="14">
        <f>+SUM(F5:F11)</f>
        <v>187765.16099999996</v>
      </c>
    </row>
  </sheetData>
  <phoneticPr fontId="9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5" x14ac:dyDescent="0.35"/>
  <cols>
    <col min="1" max="1" width="10.7265625" customWidth="1"/>
    <col min="2" max="2" width="13.26953125" bestFit="1" customWidth="1"/>
    <col min="3" max="3" width="16.7265625" customWidth="1"/>
    <col min="4" max="7" width="6" customWidth="1"/>
  </cols>
  <sheetData>
    <row r="2" spans="1:12" ht="18.5" x14ac:dyDescent="0.45">
      <c r="A2" s="3" t="s">
        <v>18</v>
      </c>
      <c r="B2" s="3"/>
      <c r="C2" t="s">
        <v>23</v>
      </c>
    </row>
    <row r="3" spans="1:12" x14ac:dyDescent="0.35">
      <c r="C3" t="s">
        <v>24</v>
      </c>
      <c r="E3" s="2"/>
    </row>
    <row r="4" spans="1:12" x14ac:dyDescent="0.35">
      <c r="A4" t="s">
        <v>2</v>
      </c>
      <c r="B4" t="s">
        <v>3</v>
      </c>
      <c r="C4" t="s">
        <v>19</v>
      </c>
      <c r="D4" t="s">
        <v>20</v>
      </c>
      <c r="E4" t="s">
        <v>21</v>
      </c>
      <c r="F4" t="s">
        <v>22</v>
      </c>
      <c r="G4" t="s">
        <v>31</v>
      </c>
      <c r="L4" t="s">
        <v>27</v>
      </c>
    </row>
    <row r="5" spans="1:12" x14ac:dyDescent="0.35">
      <c r="A5" t="s">
        <v>1</v>
      </c>
      <c r="B5" t="s">
        <v>13</v>
      </c>
      <c r="C5" s="1" t="s">
        <v>25</v>
      </c>
      <c r="D5" s="1" t="s">
        <v>25</v>
      </c>
      <c r="E5" s="1" t="s">
        <v>25</v>
      </c>
      <c r="F5" s="4" t="s">
        <v>25</v>
      </c>
      <c r="G5" s="4"/>
      <c r="L5" t="s">
        <v>28</v>
      </c>
    </row>
    <row r="6" spans="1:12" x14ac:dyDescent="0.35">
      <c r="A6" t="s">
        <v>7</v>
      </c>
      <c r="B6" t="s">
        <v>14</v>
      </c>
      <c r="C6" s="1" t="s">
        <v>25</v>
      </c>
      <c r="D6" s="1" t="s">
        <v>25</v>
      </c>
      <c r="E6" t="s">
        <v>26</v>
      </c>
      <c r="F6" s="4"/>
      <c r="G6" s="4"/>
      <c r="L6" t="s">
        <v>29</v>
      </c>
    </row>
    <row r="7" spans="1:12" x14ac:dyDescent="0.35">
      <c r="A7" t="s">
        <v>8</v>
      </c>
      <c r="B7" t="s">
        <v>15</v>
      </c>
      <c r="C7" s="1" t="s">
        <v>25</v>
      </c>
      <c r="D7" s="1" t="s">
        <v>25</v>
      </c>
      <c r="E7" t="s">
        <v>26</v>
      </c>
      <c r="F7" s="4"/>
      <c r="G7" s="4"/>
      <c r="L7" t="s">
        <v>30</v>
      </c>
    </row>
    <row r="8" spans="1:12" x14ac:dyDescent="0.35">
      <c r="A8" t="s">
        <v>9</v>
      </c>
      <c r="B8" t="s">
        <v>16</v>
      </c>
      <c r="C8" s="1" t="s">
        <v>25</v>
      </c>
      <c r="D8" s="1" t="s">
        <v>25</v>
      </c>
      <c r="E8" s="1" t="s">
        <v>25</v>
      </c>
      <c r="F8" s="4"/>
      <c r="G8" s="4"/>
      <c r="L8" t="s">
        <v>30</v>
      </c>
    </row>
    <row r="9" spans="1:12" x14ac:dyDescent="0.35">
      <c r="A9" t="s">
        <v>10</v>
      </c>
      <c r="B9" t="s">
        <v>16</v>
      </c>
      <c r="C9" s="1" t="s">
        <v>25</v>
      </c>
      <c r="D9" s="1" t="s">
        <v>25</v>
      </c>
      <c r="E9" s="1" t="s">
        <v>25</v>
      </c>
      <c r="F9" s="4"/>
      <c r="G9" s="4"/>
      <c r="L9" t="s">
        <v>30</v>
      </c>
    </row>
    <row r="10" spans="1:12" x14ac:dyDescent="0.35">
      <c r="A10" t="s">
        <v>11</v>
      </c>
      <c r="B10" t="s">
        <v>13</v>
      </c>
      <c r="C10" s="1" t="s">
        <v>25</v>
      </c>
      <c r="D10" s="1" t="s">
        <v>25</v>
      </c>
      <c r="E10" s="1" t="s">
        <v>25</v>
      </c>
      <c r="F10" s="4"/>
      <c r="G10" s="4"/>
    </row>
    <row r="11" spans="1:12" x14ac:dyDescent="0.35">
      <c r="A11" t="s">
        <v>12</v>
      </c>
      <c r="B11" t="s">
        <v>15</v>
      </c>
      <c r="C11" s="1" t="s">
        <v>25</v>
      </c>
      <c r="D11" s="1" t="s">
        <v>25</v>
      </c>
      <c r="E11" s="1" t="s">
        <v>25</v>
      </c>
      <c r="F11" s="4" t="s">
        <v>25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Lönelista oktober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2023-07-01T06:56:37Z</dcterms:modified>
</cp:coreProperties>
</file>