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ill\Desktop\Excel Bas 2023\Kapitel 4\"/>
    </mc:Choice>
  </mc:AlternateContent>
  <xr:revisionPtr revIDLastSave="0" documentId="8_{CDFE678E-5D0A-4381-883B-7BEBCD0D7C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örsäljning jan-jun" sheetId="7" r:id="rId1"/>
  </sheets>
  <externalReferences>
    <externalReference r:id="rId2"/>
  </externalReferences>
  <definedNames>
    <definedName name="DatumVärde">#REF!</definedName>
    <definedName name="MånadNummer">#REF!</definedName>
    <definedName name="RapportDag">#REF!</definedName>
    <definedName name="RapportMånad">#REF!</definedName>
    <definedName name="RapportÅr">#REF!</definedName>
    <definedName name="SchemaMarkera">#REF!</definedName>
    <definedName name="StorNum">9.99E+307</definedName>
    <definedName name="StorStr">REPT("z",255)</definedName>
    <definedName name="SökDatumOchTid">[1]!Indata[DATUM]&amp;[1]!Indata[TID]</definedName>
    <definedName name="TiderLista">[1]!Tider[TID]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7" l="1"/>
  <c r="G11" i="7"/>
  <c r="H11" i="7"/>
  <c r="I11" i="7"/>
  <c r="J11" i="7"/>
  <c r="K11" i="7"/>
  <c r="E11" i="7"/>
  <c r="J7" i="7" l="1"/>
  <c r="I7" i="7"/>
  <c r="H7" i="7"/>
  <c r="G7" i="7"/>
  <c r="F7" i="7"/>
  <c r="E7" i="7"/>
  <c r="K6" i="7"/>
  <c r="K5" i="7"/>
  <c r="I10" i="7" l="1"/>
  <c r="J10" i="7"/>
  <c r="E10" i="7"/>
  <c r="K7" i="7"/>
  <c r="F10" i="7"/>
  <c r="G10" i="7"/>
  <c r="H10" i="7"/>
  <c r="J9" i="7"/>
  <c r="F9" i="7"/>
  <c r="G9" i="7"/>
  <c r="E8" i="7"/>
  <c r="F8" i="7" s="1"/>
  <c r="G8" i="7" s="1"/>
  <c r="H8" i="7" s="1"/>
  <c r="I8" i="7" s="1"/>
  <c r="J8" i="7" s="1"/>
  <c r="H9" i="7"/>
  <c r="I9" i="7"/>
  <c r="K10" i="7" l="1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<sst xmlns="http://schemas.openxmlformats.org/spreadsheetml/2006/main" count="15" uniqueCount="15">
  <si>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</si>
  <si>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</si>
  <si>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</si>
  <si>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</si>
  <si>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Jun</t>
  </si>
  <si>
    <t>Total</t>
  </si>
  <si>
    <t>Maj</t>
  </si>
  <si>
    <t>Försäljning</t>
  </si>
  <si>
    <t>Kostnader</t>
  </si>
  <si>
    <t>Resultat</t>
  </si>
  <si>
    <t>Resultat hittils i år</t>
  </si>
  <si>
    <t>Resultat mot förra månaden (%)</t>
  </si>
  <si>
    <t>Marginal</t>
  </si>
  <si>
    <t>Resultat i Euro</t>
  </si>
  <si>
    <t>Resultat Januari till Juni (tkr)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</si>
</sst>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%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2"/>
      <color theme="9" tint="0.39997558519241921"/>
      <name val="Franklin Gothic Dem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2" tint="-0.74999237037263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749992370372631"/>
      </right>
      <top style="thin">
        <color indexed="64"/>
      </top>
      <bottom style="thin">
        <color indexed="64"/>
      </bottom>
      <diagonal/>
    </border>
    <border>
      <left style="thin">
        <color theme="2" tint="-0.74999237037263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2" tint="-0.749992370372631"/>
      </right>
      <top style="thin">
        <color indexed="64"/>
      </top>
      <bottom style="double">
        <color indexed="64"/>
      </bottom>
      <diagonal/>
    </border>
    <border>
      <left style="thin">
        <color theme="2" tint="-0.749992370372631"/>
      </left>
      <right style="thin">
        <color indexed="64"/>
      </right>
      <top style="thin">
        <color indexed="64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74999237037263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2" tint="-0.74999237037263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0.74999237037263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3" fillId="2" borderId="0" applyNumberFormat="0" applyAlignment="0" applyProtection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31">
    <xf numFmtId="0" fontId="0" fillId="0" borderId="0" xfId="0"/>
    <xf numFmtId="0" fontId="0" fillId="4" borderId="0" xfId="0" applyFill="1"/>
    <xf numFmtId="0" fontId="0" fillId="4" borderId="0" xfId="0" applyFill="1" applyAlignment="1">
      <alignment horizontal="right"/>
    </xf>
    <xf numFmtId="9" fontId="0" fillId="4" borderId="0" xfId="5" applyFont="1" applyFill="1"/>
    <xf numFmtId="0" fontId="6" fillId="4" borderId="0" xfId="0" applyFont="1" applyFill="1"/>
    <xf numFmtId="164" fontId="0" fillId="4" borderId="0" xfId="5" applyNumberFormat="1" applyFont="1" applyFill="1"/>
    <xf numFmtId="0" fontId="6" fillId="4" borderId="0" xfId="0" applyFont="1" applyFill="1" applyAlignment="1">
      <alignment horizontal="right"/>
    </xf>
    <xf numFmtId="0" fontId="7" fillId="5" borderId="1" xfId="6" applyFont="1" applyFill="1" applyBorder="1"/>
    <xf numFmtId="0" fontId="7" fillId="5" borderId="7" xfId="6" applyFont="1" applyFill="1" applyBorder="1"/>
    <xf numFmtId="0" fontId="8" fillId="5" borderId="3" xfId="6" applyFont="1" applyFill="1" applyBorder="1"/>
    <xf numFmtId="0" fontId="8" fillId="5" borderId="9" xfId="6" applyFont="1" applyFill="1" applyBorder="1"/>
    <xf numFmtId="0" fontId="7" fillId="5" borderId="2" xfId="6" applyFont="1" applyFill="1" applyBorder="1"/>
    <xf numFmtId="0" fontId="7" fillId="5" borderId="5" xfId="6" applyFont="1" applyFill="1" applyBorder="1"/>
    <xf numFmtId="9" fontId="7" fillId="5" borderId="1" xfId="6" applyNumberFormat="1" applyFont="1" applyFill="1" applyBorder="1"/>
    <xf numFmtId="9" fontId="7" fillId="5" borderId="7" xfId="6" applyNumberFormat="1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9" fillId="6" borderId="6" xfId="6" applyFont="1" applyFill="1" applyBorder="1" applyAlignment="1">
      <alignment horizontal="left" wrapText="1"/>
    </xf>
    <xf numFmtId="0" fontId="9" fillId="6" borderId="10" xfId="6" applyFont="1" applyFill="1" applyBorder="1" applyAlignment="1">
      <alignment horizontal="left" wrapText="1"/>
    </xf>
    <xf numFmtId="0" fontId="7" fillId="6" borderId="6" xfId="6" applyFont="1" applyFill="1" applyBorder="1" applyAlignment="1">
      <alignment horizontal="left"/>
    </xf>
    <xf numFmtId="0" fontId="8" fillId="6" borderId="8" xfId="6" applyFont="1" applyFill="1" applyBorder="1" applyAlignment="1">
      <alignment horizontal="left"/>
    </xf>
    <xf numFmtId="0" fontId="7" fillId="6" borderId="4" xfId="6" applyFont="1" applyFill="1" applyBorder="1" applyAlignment="1">
      <alignment horizontal="left"/>
    </xf>
    <xf numFmtId="0" fontId="7" fillId="6" borderId="6" xfId="6" applyFont="1" applyFill="1" applyBorder="1" applyAlignment="1">
      <alignment horizontal="left" wrapText="1"/>
    </xf>
    <xf numFmtId="0" fontId="9" fillId="5" borderId="1" xfId="6" applyFont="1" applyFill="1" applyBorder="1"/>
    <xf numFmtId="0" fontId="9" fillId="5" borderId="7" xfId="6" applyFont="1" applyFill="1" applyBorder="1"/>
    <xf numFmtId="0" fontId="9" fillId="5" borderId="11" xfId="6" applyFont="1" applyFill="1" applyBorder="1"/>
    <xf numFmtId="0" fontId="7" fillId="6" borderId="17" xfId="6" applyFont="1" applyFill="1" applyBorder="1" applyAlignment="1">
      <alignment horizontal="left"/>
    </xf>
    <xf numFmtId="0" fontId="10" fillId="6" borderId="18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left" vertical="center"/>
    </xf>
    <xf numFmtId="0" fontId="10" fillId="6" borderId="16" xfId="0" applyFont="1" applyFill="1" applyBorder="1" applyAlignment="1">
      <alignment horizontal="left" vertical="center"/>
    </xf>
  </cellXfs>
  <cellStyles count="7">
    <cellStyle name="20 % - Dekorfärg4" xfId="6" builtinId="42"/>
    <cellStyle name="Normal" xfId="0" builtinId="0"/>
    <cellStyle name="Normal 2" xfId="1" xr:uid="{00000000-0005-0000-0000-000002000000}"/>
    <cellStyle name="Procent" xfId="5" builtinId="5"/>
    <cellStyle name="Rubrik 1 2" xfId="3" xr:uid="{00000000-0005-0000-0000-000004000000}"/>
    <cellStyle name="Rubrik 2 2" xfId="2" xr:uid="{00000000-0005-0000-0000-000005000000}"/>
    <cellStyle name="Rubrik 3 2" xfId="4" xr:uid="{00000000-0005-0000-0000-000006000000}"/>
  </cellStyles>
  <dxfs count="4"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Daily Schedule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F6FAF4"/>
      <color rgb="FFCCB1E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gligt%20arbetsschem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gschema"/>
      <sheetName val="Händelseschemaläggare"/>
      <sheetName val="Tidsintervall"/>
      <sheetName val="Dagligt arbetsschema1"/>
    </sheetNames>
    <sheetDataSet>
      <sheetData sheetId="0"/>
      <sheetData sheetId="1"/>
      <sheetData sheetId="2">
        <row r="3">
          <cell r="B3">
            <v>0.25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6"/>
  <sheetViews>
    <sheetView showGridLines="0" tabSelected="1" zoomScale="110" zoomScaleNormal="110" workbookViewId="0">
      <selection activeCell="K11" sqref="K11"/>
    </sheetView>
  </sheetViews>
  <sheetFormatPr defaultRowHeight="14.5" x14ac:dyDescent="0.35"/>
  <cols>
    <col min="1" max="1" width="3.08984375" style="1" customWidth="1"/>
    <col min="2" max="2" width="3.6328125" style="1" customWidth="1"/>
    <col min="3" max="3" width="4.90625" style="1" customWidth="1"/>
    <col min="4" max="4" width="31.7265625" style="2" customWidth="1"/>
    <col min="5" max="10" width="8.7265625" style="1"/>
    <col min="11" max="11" width="9.26953125" style="1" customWidth="1"/>
    <col min="12" max="16384" width="8.7265625" style="1"/>
  </cols>
  <sheetData>
    <row r="1" spans="2:11" ht="20" customHeight="1" x14ac:dyDescent="0.35"/>
    <row r="2" spans="2:11" ht="10" customHeight="1" x14ac:dyDescent="0.35"/>
    <row r="3" spans="2:11" ht="33.5" customHeight="1" x14ac:dyDescent="0.35">
      <c r="D3" s="28" t="s">
        <v>14</v>
      </c>
      <c r="E3" s="29"/>
      <c r="F3" s="29"/>
      <c r="G3" s="29"/>
      <c r="H3" s="29"/>
      <c r="I3" s="29"/>
      <c r="J3" s="29"/>
      <c r="K3" s="30"/>
    </row>
    <row r="4" spans="2:11" x14ac:dyDescent="0.35">
      <c r="D4" s="27"/>
      <c r="E4" s="15" t="s">
        <v>0</v>
      </c>
      <c r="F4" s="16" t="s">
        <v>1</v>
      </c>
      <c r="G4" s="16" t="s">
        <v>2</v>
      </c>
      <c r="H4" s="16" t="s">
        <v>3</v>
      </c>
      <c r="I4" s="16" t="s">
        <v>6</v>
      </c>
      <c r="J4" s="16" t="s">
        <v>4</v>
      </c>
      <c r="K4" s="17" t="s">
        <v>5</v>
      </c>
    </row>
    <row r="5" spans="2:11" x14ac:dyDescent="0.35">
      <c r="D5" s="20" t="s">
        <v>7</v>
      </c>
      <c r="E5" s="11">
        <v>250</v>
      </c>
      <c r="F5" s="11">
        <v>300</v>
      </c>
      <c r="G5" s="11">
        <v>390</v>
      </c>
      <c r="H5" s="11">
        <v>320</v>
      </c>
      <c r="I5" s="11">
        <v>395</v>
      </c>
      <c r="J5" s="11">
        <v>340</v>
      </c>
      <c r="K5" s="12">
        <f>SUM(E5:J5)</f>
        <v>1995</v>
      </c>
    </row>
    <row r="6" spans="2:11" x14ac:dyDescent="0.35">
      <c r="D6" s="20" t="s">
        <v>8</v>
      </c>
      <c r="E6" s="7">
        <v>120</v>
      </c>
      <c r="F6" s="7">
        <v>130</v>
      </c>
      <c r="G6" s="7">
        <v>160</v>
      </c>
      <c r="H6" s="7">
        <v>140</v>
      </c>
      <c r="I6" s="7">
        <v>150</v>
      </c>
      <c r="J6" s="7">
        <v>140</v>
      </c>
      <c r="K6" s="8">
        <f>SUM(E6:J6)</f>
        <v>840</v>
      </c>
    </row>
    <row r="7" spans="2:11" ht="15" thickBot="1" x14ac:dyDescent="0.4">
      <c r="D7" s="21" t="s">
        <v>9</v>
      </c>
      <c r="E7" s="9">
        <f>E5-E6</f>
        <v>130</v>
      </c>
      <c r="F7" s="9">
        <f>F5-F6</f>
        <v>170</v>
      </c>
      <c r="G7" s="9">
        <f>G5-G6</f>
        <v>230</v>
      </c>
      <c r="H7" s="9">
        <f t="shared" ref="H7:J7" si="0">H5-H6</f>
        <v>180</v>
      </c>
      <c r="I7" s="9">
        <f t="shared" si="0"/>
        <v>245</v>
      </c>
      <c r="J7" s="9">
        <f t="shared" si="0"/>
        <v>200</v>
      </c>
      <c r="K7" s="10">
        <f>SUM(E7:J7)</f>
        <v>1155</v>
      </c>
    </row>
    <row r="8" spans="2:11" ht="15" thickTop="1" x14ac:dyDescent="0.35">
      <c r="D8" s="22" t="s">
        <v>10</v>
      </c>
      <c r="E8" s="11">
        <f>E7</f>
        <v>130</v>
      </c>
      <c r="F8" s="11">
        <f>F7+E8</f>
        <v>300</v>
      </c>
      <c r="G8" s="11">
        <f>G7+F8</f>
        <v>530</v>
      </c>
      <c r="H8" s="11">
        <f t="shared" ref="H8:J8" si="1">H7+G8</f>
        <v>710</v>
      </c>
      <c r="I8" s="11">
        <f t="shared" si="1"/>
        <v>955</v>
      </c>
      <c r="J8" s="11">
        <f t="shared" si="1"/>
        <v>1155</v>
      </c>
      <c r="K8" s="12"/>
    </row>
    <row r="9" spans="2:11" ht="17" customHeight="1" x14ac:dyDescent="0.35">
      <c r="D9" s="23" t="s">
        <v>11</v>
      </c>
      <c r="E9" s="7"/>
      <c r="F9" s="13">
        <f>(F7-E7)/E7</f>
        <v>0.30769230769230771</v>
      </c>
      <c r="G9" s="13">
        <f t="shared" ref="G9:J9" si="2">(G7-F7)/F7</f>
        <v>0.35294117647058826</v>
      </c>
      <c r="H9" s="13">
        <f t="shared" si="2"/>
        <v>-0.21739130434782608</v>
      </c>
      <c r="I9" s="13">
        <f t="shared" si="2"/>
        <v>0.3611111111111111</v>
      </c>
      <c r="J9" s="13">
        <f t="shared" si="2"/>
        <v>-0.18367346938775511</v>
      </c>
      <c r="K9" s="14"/>
    </row>
    <row r="10" spans="2:11" x14ac:dyDescent="0.35">
      <c r="D10" s="18" t="s">
        <v>12</v>
      </c>
      <c r="E10" s="24">
        <f>E7/E5</f>
        <v>0.52</v>
      </c>
      <c r="F10" s="24">
        <f t="shared" ref="F10:K10" si="3">F7/F5</f>
        <v>0.56666666666666665</v>
      </c>
      <c r="G10" s="24">
        <f t="shared" si="3"/>
        <v>0.58974358974358976</v>
      </c>
      <c r="H10" s="24">
        <f t="shared" si="3"/>
        <v>0.5625</v>
      </c>
      <c r="I10" s="24">
        <f t="shared" si="3"/>
        <v>0.620253164556962</v>
      </c>
      <c r="J10" s="24">
        <f t="shared" si="3"/>
        <v>0.58823529411764708</v>
      </c>
      <c r="K10" s="25">
        <f t="shared" si="3"/>
        <v>0.57894736842105265</v>
      </c>
    </row>
    <row r="11" spans="2:11" x14ac:dyDescent="0.35">
      <c r="D11" s="19" t="s">
        <v>13</v>
      </c>
      <c r="E11" s="26">
        <f>E7/11</f>
        <v>11.818181818181818</v>
      </c>
      <c r="F11" s="26">
        <f t="shared" ref="F11:K11" si="4">F7/11</f>
        <v>15.454545454545455</v>
      </c>
      <c r="G11" s="26">
        <f t="shared" si="4"/>
        <v>20.90909090909091</v>
      </c>
      <c r="H11" s="26">
        <f t="shared" si="4"/>
        <v>16.363636363636363</v>
      </c>
      <c r="I11" s="26">
        <f t="shared" si="4"/>
        <v>22.272727272727273</v>
      </c>
      <c r="J11" s="26">
        <f t="shared" si="4"/>
        <v>18.181818181818183</v>
      </c>
      <c r="K11" s="26">
        <f t="shared" si="4"/>
        <v>105</v>
      </c>
    </row>
    <row r="12" spans="2:11" x14ac:dyDescent="0.35">
      <c r="F12" s="3"/>
      <c r="G12" s="3"/>
      <c r="H12" s="3"/>
      <c r="I12" s="3"/>
      <c r="J12" s="3"/>
      <c r="K12" s="3"/>
    </row>
    <row r="13" spans="2:11" x14ac:dyDescent="0.35">
      <c r="F13" s="3"/>
      <c r="G13" s="3"/>
      <c r="H13" s="3"/>
      <c r="I13" s="3"/>
      <c r="J13" s="3"/>
      <c r="K13" s="3"/>
    </row>
    <row r="14" spans="2:11" x14ac:dyDescent="0.35">
      <c r="B14" s="4"/>
      <c r="F14" s="5"/>
      <c r="G14" s="3"/>
      <c r="H14" s="3"/>
      <c r="I14" s="3"/>
      <c r="J14" s="3"/>
    </row>
    <row r="15" spans="2:11" x14ac:dyDescent="0.35">
      <c r="E15" s="4"/>
      <c r="F15" s="4"/>
      <c r="G15" s="4"/>
      <c r="H15" s="4"/>
      <c r="I15" s="4"/>
      <c r="J15" s="4"/>
    </row>
    <row r="16" spans="2:11" x14ac:dyDescent="0.35">
      <c r="B16" s="4"/>
    </row>
    <row r="17" spans="2:8" x14ac:dyDescent="0.35">
      <c r="B17" s="4"/>
    </row>
    <row r="18" spans="2:8" x14ac:dyDescent="0.35">
      <c r="B18" s="4"/>
    </row>
    <row r="19" spans="2:8" x14ac:dyDescent="0.35">
      <c r="B19" s="4"/>
    </row>
    <row r="20" spans="2:8" x14ac:dyDescent="0.35">
      <c r="B20" s="4"/>
    </row>
    <row r="23" spans="2:8" x14ac:dyDescent="0.35">
      <c r="C23" s="4"/>
      <c r="D23" s="6"/>
      <c r="E23" s="4"/>
      <c r="F23" s="4"/>
      <c r="G23" s="4"/>
      <c r="H23" s="4"/>
    </row>
    <row r="24" spans="2:8" x14ac:dyDescent="0.35">
      <c r="B24" s="4"/>
    </row>
    <row r="25" spans="2:8" x14ac:dyDescent="0.35">
      <c r="B25" s="4"/>
    </row>
    <row r="26" spans="2:8" x14ac:dyDescent="0.35">
      <c r="B26" s="4"/>
    </row>
  </sheetData>
  <mergeCells count="1">
    <mergeCell ref="D3:K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Försäljning jan-jun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Emil Lagerroos</cp:lastModifiedBy>
  <dcterms:created xsi:type="dcterms:W3CDTF">2014-08-07T11:55:20Z</dcterms:created>
  <dcterms:modified xsi:type="dcterms:W3CDTF">2023-07-01T07:55:49Z</dcterms:modified>
</cp:coreProperties>
</file>