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FD744A8E-5CC2-442A-BC2A-72EC4FBF9E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TAL.OM – Fråga 2" sheetId="4" r:id="rId1"/>
    <sheet name="ANTAL.OM – Fråga 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5" l="1"/>
  <c r="C15" i="5"/>
  <c r="C14" i="5"/>
  <c r="C13" i="5"/>
  <c r="C10" i="5"/>
  <c r="C11" i="5"/>
  <c r="C12" i="5"/>
  <c r="C9" i="5"/>
  <c r="H8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 l="1"/>
  <c r="E21" i="4"/>
  <c r="E20" i="4"/>
  <c r="E19" i="4"/>
  <c r="E18" i="4"/>
  <c r="E17" i="4"/>
  <c r="E16" i="4" l="1"/>
  <c r="E15" i="4"/>
  <c r="E9" i="4" l="1"/>
  <c r="E10" i="4"/>
  <c r="E11" i="4"/>
  <c r="E12" i="4"/>
  <c r="E13" i="4"/>
  <c r="E14" i="4"/>
  <c r="E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Henrik Persson</author>
  </authors>
  <commentList>
    <comment ref="C5" authorId="0" shapeId="0" xr:uid="{BBBC3416-07D9-4812-8444-4E3C084D9ADD}">
      <text>
        <r>
          <rPr>
            <sz val="9"/>
            <color indexed="81"/>
            <rFont val="Tahoma"/>
            <family val="2"/>
          </rPr>
          <t>Glöm inte att ha göra referensen till tabellen absolut! (F4)</t>
        </r>
      </text>
    </comment>
  </commentList>
</comments>
</file>

<file path=xl/sharedStrings.xml><?xml version="1.0" encoding="utf-8"?>
<sst xmlns="http://schemas.openxmlformats.org/spreadsheetml/2006/main" count="264" uniqueCount="150">
  <si>
    <t>Antal timmar</t>
  </si>
  <si>
    <t>Lena</t>
  </si>
  <si>
    <t>Namn</t>
  </si>
  <si>
    <t>Avdelning</t>
  </si>
  <si>
    <t xml:space="preserve">Timlön </t>
  </si>
  <si>
    <t>Utbetalt</t>
  </si>
  <si>
    <t>Peter</t>
  </si>
  <si>
    <t>Jakob</t>
  </si>
  <si>
    <t>Anita</t>
  </si>
  <si>
    <t>Berit</t>
  </si>
  <si>
    <t>Gunnar</t>
  </si>
  <si>
    <t>Ekonomi</t>
  </si>
  <si>
    <t>Administration</t>
  </si>
  <si>
    <t>Försäljning</t>
  </si>
  <si>
    <t>Ludwig</t>
  </si>
  <si>
    <t>Styrelsen</t>
  </si>
  <si>
    <t>Lönelista</t>
  </si>
  <si>
    <t>Fredrik</t>
  </si>
  <si>
    <t>Vaktmästare</t>
  </si>
  <si>
    <t>Nomi</t>
  </si>
  <si>
    <t>Organisation</t>
  </si>
  <si>
    <t>Lars</t>
  </si>
  <si>
    <t>Linn</t>
  </si>
  <si>
    <t>Jessica</t>
  </si>
  <si>
    <t>Marknad</t>
  </si>
  <si>
    <t>Joakim</t>
  </si>
  <si>
    <t>Per</t>
  </si>
  <si>
    <t>Statistik per avdelning</t>
  </si>
  <si>
    <t>Antal anställda</t>
  </si>
  <si>
    <t>Lennart</t>
  </si>
  <si>
    <t>Övningsuppgift till quizfråga.</t>
  </si>
  <si>
    <t>- Ta reda på hur många personer som arbetar på ekonomiavdelningen genom att lägga in en Antal.om-funktion i cell H8.</t>
  </si>
  <si>
    <t>Länder i Europa</t>
  </si>
  <si>
    <t xml:space="preserve">Uppgift: </t>
  </si>
  <si>
    <t>Använd funktionen ANTAL.OM för att fylla i informationen om hur många länder som använder respektive statsskick.</t>
  </si>
  <si>
    <t>Länder</t>
  </si>
  <si>
    <t>Huvudstäder</t>
  </si>
  <si>
    <t>Räknat</t>
  </si>
  <si>
    <t>Övrigt</t>
  </si>
  <si>
    <t>Statsskick</t>
  </si>
  <si>
    <t>Antal länder</t>
  </si>
  <si>
    <t>Land</t>
  </si>
  <si>
    <t>Invånarantal</t>
  </si>
  <si>
    <t>Storlek (km²)</t>
  </si>
  <si>
    <t>Huvudstad</t>
  </si>
  <si>
    <t>Invånarantal i huvudstaden</t>
  </si>
  <si>
    <t>Årtal</t>
  </si>
  <si>
    <t>Statskick</t>
  </si>
  <si>
    <t>Nationaldag</t>
  </si>
  <si>
    <t>Monarki</t>
  </si>
  <si>
    <t>Albanien</t>
  </si>
  <si>
    <t>Tirana</t>
  </si>
  <si>
    <t>Republik</t>
  </si>
  <si>
    <t>Konstitutionell monarki</t>
  </si>
  <si>
    <t>Andorra</t>
  </si>
  <si>
    <t>Andorra la Vella</t>
  </si>
  <si>
    <t>Furstendöme</t>
  </si>
  <si>
    <t>Förbundsrepublik</t>
  </si>
  <si>
    <t>Belgien</t>
  </si>
  <si>
    <t>Bryssel</t>
  </si>
  <si>
    <t>Bosnien och Hercegovina</t>
  </si>
  <si>
    <t>Sarajevo</t>
  </si>
  <si>
    <t>Bulgarien</t>
  </si>
  <si>
    <t>Sofia</t>
  </si>
  <si>
    <t>Påvedöme</t>
  </si>
  <si>
    <t>Cypern</t>
  </si>
  <si>
    <t>Nicosia</t>
  </si>
  <si>
    <t>Parlamentarisk republik</t>
  </si>
  <si>
    <t>Danmark</t>
  </si>
  <si>
    <t>Köpenhamn</t>
  </si>
  <si>
    <t>Storhertigsdöme</t>
  </si>
  <si>
    <t>Estland</t>
  </si>
  <si>
    <t>Tallinn</t>
  </si>
  <si>
    <t>Finland</t>
  </si>
  <si>
    <t>Helsingfors</t>
  </si>
  <si>
    <t>Frankrike</t>
  </si>
  <si>
    <t>Paris</t>
  </si>
  <si>
    <t>-</t>
  </si>
  <si>
    <t>Färöarna</t>
  </si>
  <si>
    <t>Torshamn</t>
  </si>
  <si>
    <t>Grekland</t>
  </si>
  <si>
    <t>Aten</t>
  </si>
  <si>
    <t>Irland</t>
  </si>
  <si>
    <t>Dublin</t>
  </si>
  <si>
    <t>Island</t>
  </si>
  <si>
    <t>Reykjavik</t>
  </si>
  <si>
    <t>Italien</t>
  </si>
  <si>
    <t>Rom</t>
  </si>
  <si>
    <t>Kosovo</t>
  </si>
  <si>
    <t>Pristina</t>
  </si>
  <si>
    <t>Kroatien</t>
  </si>
  <si>
    <t>Zagreb</t>
  </si>
  <si>
    <t>Lettland</t>
  </si>
  <si>
    <t>Riga</t>
  </si>
  <si>
    <t>Liechtenstein</t>
  </si>
  <si>
    <t>Vaduz</t>
  </si>
  <si>
    <t>Litauen</t>
  </si>
  <si>
    <t>Vilnius</t>
  </si>
  <si>
    <t>Luxemburg</t>
  </si>
  <si>
    <t>Makedonien</t>
  </si>
  <si>
    <t>Skopje</t>
  </si>
  <si>
    <t>Malta</t>
  </si>
  <si>
    <t>Valletta</t>
  </si>
  <si>
    <t>Moldavien</t>
  </si>
  <si>
    <t>Chisinau</t>
  </si>
  <si>
    <t>Monaco</t>
  </si>
  <si>
    <t>Montenegro</t>
  </si>
  <si>
    <t>Podogorica</t>
  </si>
  <si>
    <t>Nederländerna</t>
  </si>
  <si>
    <t>Amsterdam</t>
  </si>
  <si>
    <t>Norge</t>
  </si>
  <si>
    <t>Oslo</t>
  </si>
  <si>
    <t>Polen</t>
  </si>
  <si>
    <t>Warszawa</t>
  </si>
  <si>
    <t>Portugal</t>
  </si>
  <si>
    <t>Lissabon</t>
  </si>
  <si>
    <t>Rumänien</t>
  </si>
  <si>
    <t>Bukarest</t>
  </si>
  <si>
    <t>Ryssland</t>
  </si>
  <si>
    <t>Moskva</t>
  </si>
  <si>
    <t>San Marino</t>
  </si>
  <si>
    <t>Schweiz</t>
  </si>
  <si>
    <t>Bern</t>
  </si>
  <si>
    <t>Serbien</t>
  </si>
  <si>
    <t>Belgrad</t>
  </si>
  <si>
    <t>Slovakien</t>
  </si>
  <si>
    <t>Bratislava</t>
  </si>
  <si>
    <t>Slovenien</t>
  </si>
  <si>
    <t>Ljubljana</t>
  </si>
  <si>
    <t>Spanien</t>
  </si>
  <si>
    <t>Madrid</t>
  </si>
  <si>
    <t>Storbritannien</t>
  </si>
  <si>
    <t>London</t>
  </si>
  <si>
    <t>Sverige</t>
  </si>
  <si>
    <t>Stockholm</t>
  </si>
  <si>
    <t>Tjeckien</t>
  </si>
  <si>
    <t>Prag</t>
  </si>
  <si>
    <t>Turkiet</t>
  </si>
  <si>
    <t>Ankara</t>
  </si>
  <si>
    <t>Tyskland</t>
  </si>
  <si>
    <t>Berlin</t>
  </si>
  <si>
    <t>Ukraina</t>
  </si>
  <si>
    <t>Kiev</t>
  </si>
  <si>
    <t>Ungern</t>
  </si>
  <si>
    <t>Budapest</t>
  </si>
  <si>
    <t>Vatikanstaten</t>
  </si>
  <si>
    <t>Vitryssland</t>
  </si>
  <si>
    <t>Minsk</t>
  </si>
  <si>
    <t>Österrike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</si>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</sst>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k_r_-;\-* #,##0\ _k_r_-;_-* &quot;-&quot;??\ _k_r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2" fillId="3" borderId="0" xfId="0" applyFont="1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3" fillId="0" borderId="3" xfId="0" applyFont="1" applyBorder="1"/>
    <xf numFmtId="0" fontId="5" fillId="4" borderId="2" xfId="0" applyFont="1" applyFill="1" applyBorder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1" fillId="5" borderId="4" xfId="0" applyFont="1" applyFill="1" applyBorder="1"/>
    <xf numFmtId="0" fontId="0" fillId="5" borderId="4" xfId="0" applyFill="1" applyBorder="1"/>
    <xf numFmtId="0" fontId="6" fillId="6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horizontal="center" vertical="center" wrapText="1"/>
    </xf>
    <xf numFmtId="3" fontId="7" fillId="5" borderId="9" xfId="0" applyNumberFormat="1" applyFont="1" applyFill="1" applyBorder="1" applyAlignment="1">
      <alignment horizontal="center" vertical="center" wrapText="1"/>
    </xf>
    <xf numFmtId="0" fontId="0" fillId="7" borderId="10" xfId="0" applyFill="1" applyBorder="1"/>
    <xf numFmtId="0" fontId="0" fillId="0" borderId="11" xfId="0" applyBorder="1"/>
    <xf numFmtId="0" fontId="8" fillId="7" borderId="12" xfId="0" applyFont="1" applyFill="1" applyBorder="1" applyAlignment="1">
      <alignment vertical="center" wrapText="1"/>
    </xf>
    <xf numFmtId="3" fontId="8" fillId="8" borderId="12" xfId="0" applyNumberFormat="1" applyFont="1" applyFill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16" fontId="8" fillId="8" borderId="12" xfId="0" applyNumberFormat="1" applyFont="1" applyFill="1" applyBorder="1" applyAlignment="1">
      <alignment horizontal="center" vertical="center" wrapText="1"/>
    </xf>
    <xf numFmtId="0" fontId="0" fillId="7" borderId="13" xfId="0" applyFill="1" applyBorder="1"/>
    <xf numFmtId="4" fontId="8" fillId="8" borderId="12" xfId="0" applyNumberFormat="1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6</xdr:row>
      <xdr:rowOff>144780</xdr:rowOff>
    </xdr:from>
    <xdr:to>
      <xdr:col>8</xdr:col>
      <xdr:colOff>350520</xdr:colOff>
      <xdr:row>8</xdr:row>
      <xdr:rowOff>30480</xdr:rowOff>
    </xdr:to>
    <xdr:sp macro="" textlink="">
      <xdr:nvSpPr>
        <xdr:cNvPr id="2" name="Vänste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10300" y="1333500"/>
          <a:ext cx="297180" cy="251460"/>
        </a:xfrm>
        <a:prstGeom prst="leftArrow">
          <a:avLst/>
        </a:prstGeom>
        <a:solidFill>
          <a:srgbClr val="C0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6"/>
  <sheetViews>
    <sheetView zoomScaleNormal="100" workbookViewId="0">
      <selection activeCell="H8" sqref="H8"/>
    </sheetView>
  </sheetViews>
  <sheetFormatPr defaultRowHeight="14.4" x14ac:dyDescent="0.3"/>
  <cols>
    <col min="1" max="1" width="9.5546875" style="8" customWidth="1"/>
    <col min="2" max="2" width="13.5546875" bestFit="1" customWidth="1"/>
    <col min="3" max="3" width="12.33203125" bestFit="1" customWidth="1"/>
    <col min="4" max="4" width="7.33203125" bestFit="1" customWidth="1"/>
    <col min="5" max="5" width="13.33203125" bestFit="1" customWidth="1"/>
    <col min="6" max="6" width="5" customWidth="1"/>
    <col min="7" max="7" width="15.109375" customWidth="1"/>
    <col min="8" max="8" width="13.6640625" customWidth="1"/>
  </cols>
  <sheetData>
    <row r="2" spans="1:8" x14ac:dyDescent="0.3">
      <c r="A2" s="8" t="s">
        <v>30</v>
      </c>
    </row>
    <row r="3" spans="1:8" x14ac:dyDescent="0.3">
      <c r="A3" s="14" t="s">
        <v>31</v>
      </c>
    </row>
    <row r="5" spans="1:8" s="11" customFormat="1" ht="21.6" thickBot="1" x14ac:dyDescent="0.45">
      <c r="A5" s="12" t="s">
        <v>16</v>
      </c>
      <c r="B5" s="12"/>
      <c r="C5" s="12"/>
      <c r="D5" s="12"/>
      <c r="E5" s="12"/>
      <c r="G5" s="12" t="s">
        <v>27</v>
      </c>
      <c r="H5" s="12"/>
    </row>
    <row r="7" spans="1:8" x14ac:dyDescent="0.3">
      <c r="A7" s="1" t="s">
        <v>2</v>
      </c>
      <c r="B7" s="2" t="s">
        <v>3</v>
      </c>
      <c r="C7" s="2" t="s">
        <v>0</v>
      </c>
      <c r="D7" s="2" t="s">
        <v>4</v>
      </c>
      <c r="E7" s="2" t="s">
        <v>5</v>
      </c>
      <c r="G7" s="7" t="s">
        <v>3</v>
      </c>
      <c r="H7" s="7" t="s">
        <v>28</v>
      </c>
    </row>
    <row r="8" spans="1:8" x14ac:dyDescent="0.3">
      <c r="A8" s="9" t="s">
        <v>1</v>
      </c>
      <c r="B8" s="3" t="s">
        <v>11</v>
      </c>
      <c r="C8" s="4">
        <v>138</v>
      </c>
      <c r="D8" s="4">
        <v>90</v>
      </c>
      <c r="E8" s="4">
        <f>C8*D8</f>
        <v>12420</v>
      </c>
      <c r="G8" s="9" t="s">
        <v>11</v>
      </c>
      <c r="H8" s="13">
        <f>COUNTIF(B8:B46,G8)</f>
        <v>8</v>
      </c>
    </row>
    <row r="9" spans="1:8" x14ac:dyDescent="0.3">
      <c r="A9" s="10" t="s">
        <v>6</v>
      </c>
      <c r="B9" s="5" t="s">
        <v>12</v>
      </c>
      <c r="C9" s="6">
        <v>77</v>
      </c>
      <c r="D9" s="6">
        <v>88.5</v>
      </c>
      <c r="E9" s="6">
        <f t="shared" ref="E9:E15" si="0">C9*D9</f>
        <v>6814.5</v>
      </c>
    </row>
    <row r="10" spans="1:8" x14ac:dyDescent="0.3">
      <c r="A10" s="9" t="s">
        <v>7</v>
      </c>
      <c r="B10" s="3" t="s">
        <v>20</v>
      </c>
      <c r="C10" s="4">
        <v>140</v>
      </c>
      <c r="D10" s="4">
        <v>87.5</v>
      </c>
      <c r="E10" s="4">
        <f t="shared" si="0"/>
        <v>12250</v>
      </c>
    </row>
    <row r="11" spans="1:8" x14ac:dyDescent="0.3">
      <c r="A11" s="10" t="s">
        <v>19</v>
      </c>
      <c r="B11" s="5" t="s">
        <v>13</v>
      </c>
      <c r="C11" s="6">
        <v>145</v>
      </c>
      <c r="D11" s="6">
        <v>95</v>
      </c>
      <c r="E11" s="6">
        <f t="shared" si="0"/>
        <v>13775</v>
      </c>
    </row>
    <row r="12" spans="1:8" x14ac:dyDescent="0.3">
      <c r="A12" s="9" t="s">
        <v>8</v>
      </c>
      <c r="B12" s="3" t="s">
        <v>13</v>
      </c>
      <c r="C12" s="4">
        <v>151</v>
      </c>
      <c r="D12" s="4">
        <v>95</v>
      </c>
      <c r="E12" s="4">
        <f t="shared" si="0"/>
        <v>14345</v>
      </c>
    </row>
    <row r="13" spans="1:8" x14ac:dyDescent="0.3">
      <c r="A13" s="10" t="s">
        <v>9</v>
      </c>
      <c r="B13" s="5" t="s">
        <v>11</v>
      </c>
      <c r="C13" s="6">
        <v>129</v>
      </c>
      <c r="D13" s="6">
        <v>98</v>
      </c>
      <c r="E13" s="6">
        <f t="shared" si="0"/>
        <v>12642</v>
      </c>
    </row>
    <row r="14" spans="1:8" x14ac:dyDescent="0.3">
      <c r="A14" s="9" t="s">
        <v>10</v>
      </c>
      <c r="B14" s="3" t="s">
        <v>20</v>
      </c>
      <c r="C14" s="4">
        <v>136</v>
      </c>
      <c r="D14" s="4">
        <v>86</v>
      </c>
      <c r="E14" s="4">
        <f t="shared" si="0"/>
        <v>11696</v>
      </c>
    </row>
    <row r="15" spans="1:8" x14ac:dyDescent="0.3">
      <c r="A15" s="10" t="s">
        <v>14</v>
      </c>
      <c r="B15" s="5" t="s">
        <v>15</v>
      </c>
      <c r="C15" s="6">
        <v>22</v>
      </c>
      <c r="D15" s="6">
        <v>100</v>
      </c>
      <c r="E15" s="6">
        <f t="shared" si="0"/>
        <v>2200</v>
      </c>
    </row>
    <row r="16" spans="1:8" x14ac:dyDescent="0.3">
      <c r="A16" s="9" t="s">
        <v>17</v>
      </c>
      <c r="B16" s="3" t="s">
        <v>18</v>
      </c>
      <c r="C16" s="4">
        <v>100</v>
      </c>
      <c r="D16" s="4">
        <v>90</v>
      </c>
      <c r="E16" s="4">
        <f>C16*D16</f>
        <v>9000</v>
      </c>
    </row>
    <row r="17" spans="1:5" x14ac:dyDescent="0.3">
      <c r="A17" s="10" t="s">
        <v>21</v>
      </c>
      <c r="B17" s="5" t="s">
        <v>11</v>
      </c>
      <c r="C17" s="6">
        <v>66</v>
      </c>
      <c r="D17" s="6">
        <v>88</v>
      </c>
      <c r="E17" s="6">
        <f t="shared" ref="E17:E22" si="1">C17*D17</f>
        <v>5808</v>
      </c>
    </row>
    <row r="18" spans="1:5" x14ac:dyDescent="0.3">
      <c r="A18" s="9" t="s">
        <v>22</v>
      </c>
      <c r="B18" s="3" t="s">
        <v>20</v>
      </c>
      <c r="C18" s="4">
        <v>87</v>
      </c>
      <c r="D18" s="4">
        <v>89</v>
      </c>
      <c r="E18" s="4">
        <f t="shared" si="1"/>
        <v>7743</v>
      </c>
    </row>
    <row r="19" spans="1:5" x14ac:dyDescent="0.3">
      <c r="A19" s="10" t="s">
        <v>23</v>
      </c>
      <c r="B19" s="5" t="s">
        <v>15</v>
      </c>
      <c r="C19" s="6">
        <v>157</v>
      </c>
      <c r="D19" s="6">
        <v>98</v>
      </c>
      <c r="E19" s="6">
        <f t="shared" si="1"/>
        <v>15386</v>
      </c>
    </row>
    <row r="20" spans="1:5" x14ac:dyDescent="0.3">
      <c r="A20" s="9" t="s">
        <v>25</v>
      </c>
      <c r="B20" s="3" t="s">
        <v>24</v>
      </c>
      <c r="C20" s="4">
        <v>135</v>
      </c>
      <c r="D20" s="4">
        <v>88</v>
      </c>
      <c r="E20" s="4">
        <f t="shared" si="1"/>
        <v>11880</v>
      </c>
    </row>
    <row r="21" spans="1:5" x14ac:dyDescent="0.3">
      <c r="A21" s="10" t="s">
        <v>26</v>
      </c>
      <c r="B21" s="5" t="s">
        <v>13</v>
      </c>
      <c r="C21" s="6">
        <v>127</v>
      </c>
      <c r="D21" s="6">
        <v>79</v>
      </c>
      <c r="E21" s="6">
        <f t="shared" si="1"/>
        <v>10033</v>
      </c>
    </row>
    <row r="22" spans="1:5" x14ac:dyDescent="0.3">
      <c r="A22" s="9" t="s">
        <v>29</v>
      </c>
      <c r="B22" s="3" t="s">
        <v>13</v>
      </c>
      <c r="C22" s="4">
        <v>120</v>
      </c>
      <c r="D22" s="4">
        <v>90</v>
      </c>
      <c r="E22" s="4">
        <f t="shared" si="1"/>
        <v>10800</v>
      </c>
    </row>
    <row r="23" spans="1:5" x14ac:dyDescent="0.3">
      <c r="A23" s="9" t="s">
        <v>1</v>
      </c>
      <c r="B23" s="3" t="s">
        <v>11</v>
      </c>
      <c r="C23" s="4">
        <v>138</v>
      </c>
      <c r="D23" s="4">
        <v>90</v>
      </c>
      <c r="E23" s="4">
        <f>C23*D23</f>
        <v>12420</v>
      </c>
    </row>
    <row r="24" spans="1:5" x14ac:dyDescent="0.3">
      <c r="A24" s="10" t="s">
        <v>6</v>
      </c>
      <c r="B24" s="5" t="s">
        <v>12</v>
      </c>
      <c r="C24" s="6">
        <v>77</v>
      </c>
      <c r="D24" s="6">
        <v>88.5</v>
      </c>
      <c r="E24" s="6">
        <f t="shared" ref="E24:E30" si="2">C24*D24</f>
        <v>6814.5</v>
      </c>
    </row>
    <row r="25" spans="1:5" x14ac:dyDescent="0.3">
      <c r="A25" s="9" t="s">
        <v>7</v>
      </c>
      <c r="B25" s="3" t="s">
        <v>20</v>
      </c>
      <c r="C25" s="4">
        <v>140</v>
      </c>
      <c r="D25" s="4">
        <v>87.5</v>
      </c>
      <c r="E25" s="4">
        <f t="shared" si="2"/>
        <v>12250</v>
      </c>
    </row>
    <row r="26" spans="1:5" x14ac:dyDescent="0.3">
      <c r="A26" s="10" t="s">
        <v>19</v>
      </c>
      <c r="B26" s="5" t="s">
        <v>13</v>
      </c>
      <c r="C26" s="6">
        <v>145</v>
      </c>
      <c r="D26" s="6">
        <v>95</v>
      </c>
      <c r="E26" s="6">
        <f t="shared" si="2"/>
        <v>13775</v>
      </c>
    </row>
    <row r="27" spans="1:5" x14ac:dyDescent="0.3">
      <c r="A27" s="9" t="s">
        <v>8</v>
      </c>
      <c r="B27" s="3" t="s">
        <v>13</v>
      </c>
      <c r="C27" s="4">
        <v>151</v>
      </c>
      <c r="D27" s="4">
        <v>95</v>
      </c>
      <c r="E27" s="4">
        <f t="shared" si="2"/>
        <v>14345</v>
      </c>
    </row>
    <row r="28" spans="1:5" x14ac:dyDescent="0.3">
      <c r="A28" s="10" t="s">
        <v>9</v>
      </c>
      <c r="B28" s="5" t="s">
        <v>11</v>
      </c>
      <c r="C28" s="6">
        <v>129</v>
      </c>
      <c r="D28" s="6">
        <v>98</v>
      </c>
      <c r="E28" s="6">
        <f t="shared" si="2"/>
        <v>12642</v>
      </c>
    </row>
    <row r="29" spans="1:5" x14ac:dyDescent="0.3">
      <c r="A29" s="9" t="s">
        <v>10</v>
      </c>
      <c r="B29" s="3" t="s">
        <v>20</v>
      </c>
      <c r="C29" s="4">
        <v>136</v>
      </c>
      <c r="D29" s="4">
        <v>86</v>
      </c>
      <c r="E29" s="4">
        <f t="shared" si="2"/>
        <v>11696</v>
      </c>
    </row>
    <row r="30" spans="1:5" x14ac:dyDescent="0.3">
      <c r="A30" s="10" t="s">
        <v>14</v>
      </c>
      <c r="B30" s="5" t="s">
        <v>15</v>
      </c>
      <c r="C30" s="6">
        <v>22</v>
      </c>
      <c r="D30" s="6">
        <v>100</v>
      </c>
      <c r="E30" s="6">
        <f t="shared" si="2"/>
        <v>2200</v>
      </c>
    </row>
    <row r="31" spans="1:5" x14ac:dyDescent="0.3">
      <c r="A31" s="9" t="s">
        <v>17</v>
      </c>
      <c r="B31" s="3" t="s">
        <v>18</v>
      </c>
      <c r="C31" s="4">
        <v>100</v>
      </c>
      <c r="D31" s="4">
        <v>90</v>
      </c>
      <c r="E31" s="4">
        <f>C31*D31</f>
        <v>9000</v>
      </c>
    </row>
    <row r="32" spans="1:5" x14ac:dyDescent="0.3">
      <c r="A32" s="10" t="s">
        <v>21</v>
      </c>
      <c r="B32" s="5" t="s">
        <v>11</v>
      </c>
      <c r="C32" s="6">
        <v>66</v>
      </c>
      <c r="D32" s="6">
        <v>88</v>
      </c>
      <c r="E32" s="6">
        <f t="shared" ref="E32:E37" si="3">C32*D32</f>
        <v>5808</v>
      </c>
    </row>
    <row r="33" spans="1:5" x14ac:dyDescent="0.3">
      <c r="A33" s="9" t="s">
        <v>22</v>
      </c>
      <c r="B33" s="3" t="s">
        <v>20</v>
      </c>
      <c r="C33" s="4">
        <v>87</v>
      </c>
      <c r="D33" s="4">
        <v>89</v>
      </c>
      <c r="E33" s="4">
        <f t="shared" si="3"/>
        <v>7743</v>
      </c>
    </row>
    <row r="34" spans="1:5" x14ac:dyDescent="0.3">
      <c r="A34" s="10" t="s">
        <v>23</v>
      </c>
      <c r="B34" s="5" t="s">
        <v>15</v>
      </c>
      <c r="C34" s="6">
        <v>157</v>
      </c>
      <c r="D34" s="6">
        <v>98</v>
      </c>
      <c r="E34" s="6">
        <f t="shared" si="3"/>
        <v>15386</v>
      </c>
    </row>
    <row r="35" spans="1:5" x14ac:dyDescent="0.3">
      <c r="A35" s="9" t="s">
        <v>25</v>
      </c>
      <c r="B35" s="3" t="s">
        <v>24</v>
      </c>
      <c r="C35" s="4">
        <v>135</v>
      </c>
      <c r="D35" s="4">
        <v>88</v>
      </c>
      <c r="E35" s="4">
        <f t="shared" si="3"/>
        <v>11880</v>
      </c>
    </row>
    <row r="36" spans="1:5" x14ac:dyDescent="0.3">
      <c r="A36" s="10" t="s">
        <v>26</v>
      </c>
      <c r="B36" s="5" t="s">
        <v>13</v>
      </c>
      <c r="C36" s="6">
        <v>127</v>
      </c>
      <c r="D36" s="6">
        <v>79</v>
      </c>
      <c r="E36" s="6">
        <f t="shared" si="3"/>
        <v>10033</v>
      </c>
    </row>
    <row r="37" spans="1:5" x14ac:dyDescent="0.3">
      <c r="A37" s="9" t="s">
        <v>29</v>
      </c>
      <c r="B37" s="3" t="s">
        <v>13</v>
      </c>
      <c r="C37" s="4">
        <v>120</v>
      </c>
      <c r="D37" s="4">
        <v>90</v>
      </c>
      <c r="E37" s="4">
        <f t="shared" si="3"/>
        <v>10800</v>
      </c>
    </row>
    <row r="38" spans="1:5" x14ac:dyDescent="0.3">
      <c r="A38" s="9" t="s">
        <v>1</v>
      </c>
      <c r="B38" s="3" t="s">
        <v>11</v>
      </c>
      <c r="C38" s="4">
        <v>138</v>
      </c>
      <c r="D38" s="4">
        <v>90</v>
      </c>
      <c r="E38" s="4">
        <f>C38*D38</f>
        <v>12420</v>
      </c>
    </row>
    <row r="39" spans="1:5" x14ac:dyDescent="0.3">
      <c r="A39" s="10" t="s">
        <v>6</v>
      </c>
      <c r="B39" s="5" t="s">
        <v>12</v>
      </c>
      <c r="C39" s="6">
        <v>77</v>
      </c>
      <c r="D39" s="6">
        <v>88.5</v>
      </c>
      <c r="E39" s="6">
        <f t="shared" ref="E39:E45" si="4">C39*D39</f>
        <v>6814.5</v>
      </c>
    </row>
    <row r="40" spans="1:5" x14ac:dyDescent="0.3">
      <c r="A40" s="9" t="s">
        <v>7</v>
      </c>
      <c r="B40" s="3" t="s">
        <v>20</v>
      </c>
      <c r="C40" s="4">
        <v>140</v>
      </c>
      <c r="D40" s="4">
        <v>87.5</v>
      </c>
      <c r="E40" s="4">
        <f t="shared" si="4"/>
        <v>12250</v>
      </c>
    </row>
    <row r="41" spans="1:5" x14ac:dyDescent="0.3">
      <c r="A41" s="10" t="s">
        <v>19</v>
      </c>
      <c r="B41" s="5" t="s">
        <v>13</v>
      </c>
      <c r="C41" s="6">
        <v>145</v>
      </c>
      <c r="D41" s="6">
        <v>95</v>
      </c>
      <c r="E41" s="6">
        <f t="shared" si="4"/>
        <v>13775</v>
      </c>
    </row>
    <row r="42" spans="1:5" x14ac:dyDescent="0.3">
      <c r="A42" s="9" t="s">
        <v>8</v>
      </c>
      <c r="B42" s="3" t="s">
        <v>13</v>
      </c>
      <c r="C42" s="4">
        <v>151</v>
      </c>
      <c r="D42" s="4">
        <v>95</v>
      </c>
      <c r="E42" s="4">
        <f t="shared" si="4"/>
        <v>14345</v>
      </c>
    </row>
    <row r="43" spans="1:5" x14ac:dyDescent="0.3">
      <c r="A43" s="10" t="s">
        <v>9</v>
      </c>
      <c r="B43" s="5" t="s">
        <v>11</v>
      </c>
      <c r="C43" s="6">
        <v>129</v>
      </c>
      <c r="D43" s="6">
        <v>98</v>
      </c>
      <c r="E43" s="6">
        <f t="shared" si="4"/>
        <v>12642</v>
      </c>
    </row>
    <row r="44" spans="1:5" x14ac:dyDescent="0.3">
      <c r="A44" s="9" t="s">
        <v>10</v>
      </c>
      <c r="B44" s="3" t="s">
        <v>20</v>
      </c>
      <c r="C44" s="4">
        <v>136</v>
      </c>
      <c r="D44" s="4">
        <v>86</v>
      </c>
      <c r="E44" s="4">
        <f t="shared" si="4"/>
        <v>11696</v>
      </c>
    </row>
    <row r="45" spans="1:5" x14ac:dyDescent="0.3">
      <c r="A45" s="10" t="s">
        <v>14</v>
      </c>
      <c r="B45" s="5" t="s">
        <v>15</v>
      </c>
      <c r="C45" s="6">
        <v>22</v>
      </c>
      <c r="D45" s="6">
        <v>100</v>
      </c>
      <c r="E45" s="6">
        <f t="shared" si="4"/>
        <v>2200</v>
      </c>
    </row>
    <row r="46" spans="1:5" x14ac:dyDescent="0.3">
      <c r="A46" s="9" t="s">
        <v>17</v>
      </c>
      <c r="B46" s="3" t="s">
        <v>18</v>
      </c>
      <c r="C46" s="4">
        <v>100</v>
      </c>
      <c r="D46" s="4">
        <v>90</v>
      </c>
      <c r="E46" s="4">
        <f>C46*D46</f>
        <v>9000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0108-CC50-4D8F-85AB-59B193C24290}">
  <dimension ref="A1:M56"/>
  <sheetViews>
    <sheetView tabSelected="1" workbookViewId="0">
      <selection activeCell="P10" sqref="P10"/>
    </sheetView>
  </sheetViews>
  <sheetFormatPr defaultRowHeight="14.4" x14ac:dyDescent="0.3"/>
  <cols>
    <col min="2" max="2" width="20.21875" bestFit="1" customWidth="1"/>
    <col min="3" max="3" width="11.6640625" customWidth="1"/>
    <col min="6" max="6" width="8.77734375" bestFit="1" customWidth="1"/>
    <col min="7" max="7" width="10.88671875" bestFit="1" customWidth="1"/>
    <col min="8" max="8" width="9.88671875" bestFit="1" customWidth="1"/>
    <col min="9" max="9" width="8.77734375" bestFit="1" customWidth="1"/>
    <col min="10" max="10" width="9.88671875" bestFit="1" customWidth="1"/>
    <col min="11" max="11" width="7.5546875" bestFit="1" customWidth="1"/>
    <col min="12" max="12" width="8.77734375" bestFit="1" customWidth="1"/>
    <col min="13" max="13" width="8.109375" bestFit="1" customWidth="1"/>
  </cols>
  <sheetData>
    <row r="1" spans="1:13" x14ac:dyDescent="0.3">
      <c r="G1" s="15"/>
      <c r="H1" s="15"/>
      <c r="K1" s="16"/>
      <c r="M1" s="16"/>
    </row>
    <row r="2" spans="1:13" x14ac:dyDescent="0.3">
      <c r="G2" s="15"/>
      <c r="H2" s="15"/>
      <c r="K2" s="16"/>
      <c r="M2" s="16"/>
    </row>
    <row r="3" spans="1:13" x14ac:dyDescent="0.3">
      <c r="B3" s="17" t="s">
        <v>32</v>
      </c>
      <c r="C3" s="17"/>
      <c r="D3" s="18"/>
      <c r="G3" s="15"/>
      <c r="H3" s="15"/>
      <c r="K3" s="16"/>
      <c r="M3" s="16"/>
    </row>
    <row r="4" spans="1:13" x14ac:dyDescent="0.3">
      <c r="G4" s="15"/>
      <c r="H4" s="15"/>
      <c r="K4" s="16"/>
      <c r="M4" s="16"/>
    </row>
    <row r="5" spans="1:13" x14ac:dyDescent="0.3">
      <c r="B5" s="8" t="s">
        <v>33</v>
      </c>
      <c r="C5" t="s">
        <v>34</v>
      </c>
      <c r="G5" s="15"/>
      <c r="H5" s="15"/>
      <c r="K5" s="16"/>
      <c r="M5" s="16"/>
    </row>
    <row r="6" spans="1:13" x14ac:dyDescent="0.3">
      <c r="G6" s="15"/>
      <c r="H6" s="15"/>
      <c r="K6" s="16"/>
      <c r="M6" s="16"/>
    </row>
    <row r="7" spans="1:13" ht="15.6" x14ac:dyDescent="0.3">
      <c r="F7" s="35" t="s">
        <v>35</v>
      </c>
      <c r="G7" s="36"/>
      <c r="H7" s="37"/>
      <c r="I7" s="35" t="s">
        <v>36</v>
      </c>
      <c r="J7" s="37"/>
      <c r="K7" s="19" t="s">
        <v>37</v>
      </c>
      <c r="L7" s="35" t="s">
        <v>38</v>
      </c>
      <c r="M7" s="37"/>
    </row>
    <row r="8" spans="1:13" ht="57.6" x14ac:dyDescent="0.3">
      <c r="A8" s="20"/>
      <c r="B8" s="21" t="s">
        <v>39</v>
      </c>
      <c r="C8" s="22" t="s">
        <v>40</v>
      </c>
      <c r="D8" s="20"/>
      <c r="E8" s="20"/>
      <c r="F8" s="23" t="s">
        <v>41</v>
      </c>
      <c r="G8" s="24" t="s">
        <v>42</v>
      </c>
      <c r="H8" s="24" t="s">
        <v>43</v>
      </c>
      <c r="I8" s="23" t="s">
        <v>44</v>
      </c>
      <c r="J8" s="23" t="s">
        <v>45</v>
      </c>
      <c r="K8" s="23" t="s">
        <v>46</v>
      </c>
      <c r="L8" s="23" t="s">
        <v>47</v>
      </c>
      <c r="M8" s="23" t="s">
        <v>48</v>
      </c>
    </row>
    <row r="9" spans="1:13" x14ac:dyDescent="0.3">
      <c r="B9" s="25" t="s">
        <v>49</v>
      </c>
      <c r="C9" s="26">
        <f>COUNTIF(L9:L56,B9)</f>
        <v>2</v>
      </c>
      <c r="F9" s="27" t="s">
        <v>50</v>
      </c>
      <c r="G9" s="28">
        <v>3600000</v>
      </c>
      <c r="H9" s="28">
        <v>28748</v>
      </c>
      <c r="I9" s="29" t="s">
        <v>51</v>
      </c>
      <c r="J9" s="28">
        <v>585756</v>
      </c>
      <c r="K9" s="30">
        <v>2005</v>
      </c>
      <c r="L9" s="31" t="s">
        <v>52</v>
      </c>
      <c r="M9" s="32">
        <v>43797</v>
      </c>
    </row>
    <row r="10" spans="1:13" ht="28.8" x14ac:dyDescent="0.3">
      <c r="B10" s="25" t="s">
        <v>53</v>
      </c>
      <c r="C10" s="26">
        <f>COUNTIF(L9:L57,B10)</f>
        <v>6</v>
      </c>
      <c r="F10" s="27" t="s">
        <v>54</v>
      </c>
      <c r="G10" s="28">
        <v>71000</v>
      </c>
      <c r="H10" s="28">
        <v>468</v>
      </c>
      <c r="I10" s="29" t="s">
        <v>55</v>
      </c>
      <c r="J10" s="28">
        <v>22884</v>
      </c>
      <c r="K10" s="30">
        <v>2005</v>
      </c>
      <c r="L10" s="31" t="s">
        <v>56</v>
      </c>
      <c r="M10" s="32">
        <v>43716</v>
      </c>
    </row>
    <row r="11" spans="1:13" ht="43.2" x14ac:dyDescent="0.3">
      <c r="B11" s="25" t="s">
        <v>57</v>
      </c>
      <c r="C11" s="26">
        <f>COUNTIF(L9:L58,B11)</f>
        <v>4</v>
      </c>
      <c r="F11" s="27" t="s">
        <v>58</v>
      </c>
      <c r="G11" s="28">
        <v>10600000</v>
      </c>
      <c r="H11" s="28">
        <v>30528</v>
      </c>
      <c r="I11" s="29" t="s">
        <v>59</v>
      </c>
      <c r="J11" s="28">
        <v>1031215</v>
      </c>
      <c r="K11" s="30">
        <v>2006</v>
      </c>
      <c r="L11" s="31" t="s">
        <v>53</v>
      </c>
      <c r="M11" s="32">
        <v>43667</v>
      </c>
    </row>
    <row r="12" spans="1:13" ht="57.6" x14ac:dyDescent="0.3">
      <c r="B12" s="25" t="s">
        <v>52</v>
      </c>
      <c r="C12" s="26">
        <f>COUNTIF(L9:L59,B12)</f>
        <v>30</v>
      </c>
      <c r="F12" s="27" t="s">
        <v>60</v>
      </c>
      <c r="G12" s="28">
        <v>4600000</v>
      </c>
      <c r="H12" s="28">
        <v>51129</v>
      </c>
      <c r="I12" s="29" t="s">
        <v>61</v>
      </c>
      <c r="J12" s="28">
        <v>585756</v>
      </c>
      <c r="K12" s="30">
        <v>2006</v>
      </c>
      <c r="L12" s="31" t="s">
        <v>57</v>
      </c>
      <c r="M12" s="32">
        <v>43794</v>
      </c>
    </row>
    <row r="13" spans="1:13" x14ac:dyDescent="0.3">
      <c r="B13" s="25" t="s">
        <v>56</v>
      </c>
      <c r="C13" s="26">
        <f>COUNTIF(L9:L60,B13)</f>
        <v>3</v>
      </c>
      <c r="F13" s="27" t="s">
        <v>62</v>
      </c>
      <c r="G13" s="28">
        <v>7400000</v>
      </c>
      <c r="H13" s="28">
        <v>110910</v>
      </c>
      <c r="I13" s="29" t="s">
        <v>63</v>
      </c>
      <c r="J13" s="28">
        <v>1400000</v>
      </c>
      <c r="K13" s="30">
        <v>2007</v>
      </c>
      <c r="L13" s="31" t="s">
        <v>52</v>
      </c>
      <c r="M13" s="32">
        <v>43527</v>
      </c>
    </row>
    <row r="14" spans="1:13" x14ac:dyDescent="0.3">
      <c r="B14" s="25" t="s">
        <v>64</v>
      </c>
      <c r="C14" s="26">
        <f>COUNTIF(L9:L61,B14)</f>
        <v>1</v>
      </c>
      <c r="F14" s="27" t="s">
        <v>65</v>
      </c>
      <c r="G14" s="28">
        <v>850000</v>
      </c>
      <c r="H14" s="28">
        <v>9250</v>
      </c>
      <c r="I14" s="29" t="s">
        <v>66</v>
      </c>
      <c r="J14" s="28">
        <v>200700</v>
      </c>
      <c r="K14" s="30">
        <v>2007</v>
      </c>
      <c r="L14" s="31" t="s">
        <v>52</v>
      </c>
      <c r="M14" s="32">
        <v>43739</v>
      </c>
    </row>
    <row r="15" spans="1:13" ht="28.8" x14ac:dyDescent="0.3">
      <c r="B15" s="25" t="s">
        <v>67</v>
      </c>
      <c r="C15" s="26">
        <f>COUNTIF(L9:L62,B15)</f>
        <v>1</v>
      </c>
      <c r="F15" s="27" t="s">
        <v>68</v>
      </c>
      <c r="G15" s="28">
        <v>5500000</v>
      </c>
      <c r="H15" s="28">
        <v>43094</v>
      </c>
      <c r="I15" s="29" t="s">
        <v>69</v>
      </c>
      <c r="J15" s="28">
        <v>1153781</v>
      </c>
      <c r="K15" s="30">
        <v>2008</v>
      </c>
      <c r="L15" s="31" t="s">
        <v>49</v>
      </c>
      <c r="M15" s="32">
        <v>43651</v>
      </c>
    </row>
    <row r="16" spans="1:13" x14ac:dyDescent="0.3">
      <c r="B16" s="33" t="s">
        <v>70</v>
      </c>
      <c r="C16" s="26">
        <f>COUNTIF(L9:L63,B16)</f>
        <v>1</v>
      </c>
      <c r="F16" s="27" t="s">
        <v>71</v>
      </c>
      <c r="G16" s="28">
        <v>1300000</v>
      </c>
      <c r="H16" s="28">
        <v>45226</v>
      </c>
      <c r="I16" s="29" t="s">
        <v>72</v>
      </c>
      <c r="J16" s="28">
        <v>400000</v>
      </c>
      <c r="K16" s="30">
        <v>2006</v>
      </c>
      <c r="L16" s="31" t="s">
        <v>52</v>
      </c>
      <c r="M16" s="32">
        <v>43520</v>
      </c>
    </row>
    <row r="17" spans="3:13" ht="28.8" x14ac:dyDescent="0.3">
      <c r="C17" s="15"/>
      <c r="F17" s="27" t="s">
        <v>73</v>
      </c>
      <c r="G17" s="28">
        <v>5300000</v>
      </c>
      <c r="H17" s="28">
        <v>338145</v>
      </c>
      <c r="I17" s="29" t="s">
        <v>74</v>
      </c>
      <c r="J17" s="28">
        <v>570000</v>
      </c>
      <c r="K17" s="30">
        <v>2007</v>
      </c>
      <c r="L17" s="31" t="s">
        <v>52</v>
      </c>
      <c r="M17" s="32">
        <v>43805</v>
      </c>
    </row>
    <row r="18" spans="3:13" x14ac:dyDescent="0.3">
      <c r="F18" s="27" t="s">
        <v>75</v>
      </c>
      <c r="G18" s="28">
        <v>61500000</v>
      </c>
      <c r="H18" s="28">
        <v>551695</v>
      </c>
      <c r="I18" s="29" t="s">
        <v>76</v>
      </c>
      <c r="J18" s="28">
        <v>2200000</v>
      </c>
      <c r="K18" s="30" t="s">
        <v>77</v>
      </c>
      <c r="L18" s="31" t="s">
        <v>52</v>
      </c>
      <c r="M18" s="32">
        <v>43660</v>
      </c>
    </row>
    <row r="19" spans="3:13" ht="28.8" x14ac:dyDescent="0.3">
      <c r="F19" s="27" t="s">
        <v>78</v>
      </c>
      <c r="G19" s="28">
        <v>48000</v>
      </c>
      <c r="H19" s="28">
        <v>139574</v>
      </c>
      <c r="I19" s="29" t="s">
        <v>79</v>
      </c>
      <c r="J19" s="28">
        <v>13000</v>
      </c>
      <c r="K19" s="30">
        <v>2007</v>
      </c>
      <c r="L19" s="31" t="s">
        <v>49</v>
      </c>
      <c r="M19" s="32">
        <v>43675</v>
      </c>
    </row>
    <row r="20" spans="3:13" x14ac:dyDescent="0.3">
      <c r="F20" s="27" t="s">
        <v>80</v>
      </c>
      <c r="G20" s="28">
        <v>11000000</v>
      </c>
      <c r="H20" s="28">
        <v>131940</v>
      </c>
      <c r="I20" s="29" t="s">
        <v>81</v>
      </c>
      <c r="J20" s="28">
        <v>3500000</v>
      </c>
      <c r="K20" s="30">
        <v>2002</v>
      </c>
      <c r="L20" s="31" t="s">
        <v>52</v>
      </c>
      <c r="M20" s="32">
        <v>43549</v>
      </c>
    </row>
    <row r="21" spans="3:13" x14ac:dyDescent="0.3">
      <c r="F21" s="27" t="s">
        <v>82</v>
      </c>
      <c r="G21" s="28">
        <v>4000000</v>
      </c>
      <c r="H21" s="28">
        <v>70273</v>
      </c>
      <c r="I21" s="29" t="s">
        <v>83</v>
      </c>
      <c r="J21" s="28">
        <v>500000</v>
      </c>
      <c r="K21" s="30">
        <v>2006</v>
      </c>
      <c r="L21" s="31" t="s">
        <v>52</v>
      </c>
      <c r="M21" s="32">
        <v>43541</v>
      </c>
    </row>
    <row r="22" spans="3:13" x14ac:dyDescent="0.3">
      <c r="F22" s="27" t="s">
        <v>84</v>
      </c>
      <c r="G22" s="28">
        <v>313000</v>
      </c>
      <c r="H22" s="28">
        <v>103125</v>
      </c>
      <c r="I22" s="29" t="s">
        <v>85</v>
      </c>
      <c r="J22" s="28">
        <v>120000</v>
      </c>
      <c r="K22" s="30">
        <v>2008</v>
      </c>
      <c r="L22" s="31" t="s">
        <v>52</v>
      </c>
      <c r="M22" s="32">
        <v>43663</v>
      </c>
    </row>
    <row r="23" spans="3:13" x14ac:dyDescent="0.3">
      <c r="F23" s="27" t="s">
        <v>86</v>
      </c>
      <c r="G23" s="28">
        <v>58000000</v>
      </c>
      <c r="H23" s="28">
        <v>301230</v>
      </c>
      <c r="I23" s="29" t="s">
        <v>87</v>
      </c>
      <c r="J23" s="28">
        <v>2700000</v>
      </c>
      <c r="K23" s="30">
        <v>2007</v>
      </c>
      <c r="L23" s="31" t="s">
        <v>52</v>
      </c>
      <c r="M23" s="32">
        <v>43617</v>
      </c>
    </row>
    <row r="24" spans="3:13" x14ac:dyDescent="0.3">
      <c r="F24" s="27" t="s">
        <v>88</v>
      </c>
      <c r="G24" s="28">
        <v>2100000</v>
      </c>
      <c r="H24" s="28">
        <v>10908</v>
      </c>
      <c r="I24" s="29" t="s">
        <v>89</v>
      </c>
      <c r="J24" s="28">
        <v>550000</v>
      </c>
      <c r="K24" s="30">
        <v>2008</v>
      </c>
      <c r="L24" s="31" t="s">
        <v>52</v>
      </c>
      <c r="M24" s="32">
        <v>43513</v>
      </c>
    </row>
    <row r="25" spans="3:13" x14ac:dyDescent="0.3">
      <c r="F25" s="27" t="s">
        <v>90</v>
      </c>
      <c r="G25" s="28">
        <v>4500000</v>
      </c>
      <c r="H25" s="28">
        <v>56542</v>
      </c>
      <c r="I25" s="29" t="s">
        <v>91</v>
      </c>
      <c r="J25" s="28">
        <v>780000</v>
      </c>
      <c r="K25" s="30">
        <v>2001</v>
      </c>
      <c r="L25" s="31" t="s">
        <v>52</v>
      </c>
      <c r="M25" s="32">
        <v>43641</v>
      </c>
    </row>
    <row r="26" spans="3:13" x14ac:dyDescent="0.3">
      <c r="F26" s="27" t="s">
        <v>92</v>
      </c>
      <c r="G26" s="28">
        <v>2300000</v>
      </c>
      <c r="H26" s="28">
        <v>64589</v>
      </c>
      <c r="I26" s="29" t="s">
        <v>93</v>
      </c>
      <c r="J26" s="28">
        <v>742600</v>
      </c>
      <c r="K26" s="30">
        <v>2005</v>
      </c>
      <c r="L26" s="31" t="s">
        <v>52</v>
      </c>
      <c r="M26" s="32">
        <v>43787</v>
      </c>
    </row>
    <row r="27" spans="3:13" ht="28.8" x14ac:dyDescent="0.3">
      <c r="F27" s="27" t="s">
        <v>94</v>
      </c>
      <c r="G27" s="28">
        <v>34000</v>
      </c>
      <c r="H27" s="28">
        <v>160</v>
      </c>
      <c r="I27" s="29" t="s">
        <v>95</v>
      </c>
      <c r="J27" s="28">
        <v>5200</v>
      </c>
      <c r="K27" s="30">
        <v>2003</v>
      </c>
      <c r="L27" s="31" t="s">
        <v>56</v>
      </c>
      <c r="M27" s="32">
        <v>43692</v>
      </c>
    </row>
    <row r="28" spans="3:13" x14ac:dyDescent="0.3">
      <c r="F28" s="27" t="s">
        <v>96</v>
      </c>
      <c r="G28" s="28">
        <v>3500000</v>
      </c>
      <c r="H28" s="28">
        <v>65303</v>
      </c>
      <c r="I28" s="29" t="s">
        <v>97</v>
      </c>
      <c r="J28" s="28">
        <v>540000</v>
      </c>
      <c r="K28" s="30">
        <v>2003</v>
      </c>
      <c r="L28" s="31" t="s">
        <v>52</v>
      </c>
      <c r="M28" s="32">
        <v>43512</v>
      </c>
    </row>
    <row r="29" spans="3:13" ht="28.8" x14ac:dyDescent="0.3">
      <c r="F29" s="27" t="s">
        <v>98</v>
      </c>
      <c r="G29" s="28">
        <v>465000</v>
      </c>
      <c r="H29" s="28">
        <v>2586</v>
      </c>
      <c r="I29" s="29" t="s">
        <v>98</v>
      </c>
      <c r="J29" s="28">
        <v>86000</v>
      </c>
      <c r="K29" s="30">
        <v>2006</v>
      </c>
      <c r="L29" s="31" t="s">
        <v>70</v>
      </c>
      <c r="M29" s="32">
        <v>43639</v>
      </c>
    </row>
    <row r="30" spans="3:13" ht="28.8" x14ac:dyDescent="0.3">
      <c r="F30" s="27" t="s">
        <v>99</v>
      </c>
      <c r="G30" s="28">
        <v>2000000</v>
      </c>
      <c r="H30" s="28">
        <v>25720</v>
      </c>
      <c r="I30" s="29" t="s">
        <v>100</v>
      </c>
      <c r="J30" s="28">
        <v>51000</v>
      </c>
      <c r="K30" s="30">
        <v>2002</v>
      </c>
      <c r="L30" s="31" t="s">
        <v>52</v>
      </c>
      <c r="M30" s="30" t="s">
        <v>77</v>
      </c>
    </row>
    <row r="31" spans="3:13" x14ac:dyDescent="0.3">
      <c r="F31" s="27" t="s">
        <v>101</v>
      </c>
      <c r="G31" s="28">
        <v>400000</v>
      </c>
      <c r="H31" s="28">
        <v>316</v>
      </c>
      <c r="I31" s="29" t="s">
        <v>102</v>
      </c>
      <c r="J31" s="28">
        <v>7048</v>
      </c>
      <c r="K31" s="30">
        <v>2001</v>
      </c>
      <c r="L31" s="31" t="s">
        <v>52</v>
      </c>
      <c r="M31" s="32">
        <v>43729</v>
      </c>
    </row>
    <row r="32" spans="3:13" ht="28.8" x14ac:dyDescent="0.3">
      <c r="F32" s="27" t="s">
        <v>103</v>
      </c>
      <c r="G32" s="28">
        <v>4500000</v>
      </c>
      <c r="H32" s="28">
        <v>33843</v>
      </c>
      <c r="I32" s="29" t="s">
        <v>104</v>
      </c>
      <c r="J32" s="28">
        <v>707700</v>
      </c>
      <c r="K32" s="30">
        <v>2004</v>
      </c>
      <c r="L32" s="31" t="s">
        <v>52</v>
      </c>
      <c r="M32" s="32">
        <v>43704</v>
      </c>
    </row>
    <row r="33" spans="6:13" ht="28.8" x14ac:dyDescent="0.3">
      <c r="F33" s="27" t="s">
        <v>105</v>
      </c>
      <c r="G33" s="28">
        <v>32500</v>
      </c>
      <c r="H33" s="28">
        <v>1.95</v>
      </c>
      <c r="I33" s="29" t="s">
        <v>105</v>
      </c>
      <c r="J33" s="29" t="s">
        <v>77</v>
      </c>
      <c r="K33" s="30"/>
      <c r="L33" s="31" t="s">
        <v>56</v>
      </c>
      <c r="M33" s="32">
        <v>43788</v>
      </c>
    </row>
    <row r="34" spans="6:13" ht="28.8" x14ac:dyDescent="0.3">
      <c r="F34" s="27" t="s">
        <v>106</v>
      </c>
      <c r="G34" s="28">
        <v>680000</v>
      </c>
      <c r="H34" s="28">
        <v>13026</v>
      </c>
      <c r="I34" s="29" t="s">
        <v>107</v>
      </c>
      <c r="J34" s="28">
        <v>136473</v>
      </c>
      <c r="K34" s="30">
        <v>2003</v>
      </c>
      <c r="L34" s="31" t="s">
        <v>52</v>
      </c>
      <c r="M34" s="32">
        <v>43659</v>
      </c>
    </row>
    <row r="35" spans="6:13" ht="43.2" x14ac:dyDescent="0.3">
      <c r="F35" s="27" t="s">
        <v>108</v>
      </c>
      <c r="G35" s="28">
        <v>16500000</v>
      </c>
      <c r="H35" s="28">
        <v>41526</v>
      </c>
      <c r="I35" s="29" t="s">
        <v>109</v>
      </c>
      <c r="J35" s="28">
        <v>743000</v>
      </c>
      <c r="K35" s="30">
        <v>2006</v>
      </c>
      <c r="L35" s="31" t="s">
        <v>53</v>
      </c>
      <c r="M35" s="32">
        <v>43585</v>
      </c>
    </row>
    <row r="36" spans="6:13" ht="43.2" x14ac:dyDescent="0.3">
      <c r="F36" s="27" t="s">
        <v>110</v>
      </c>
      <c r="G36" s="28">
        <v>4900000</v>
      </c>
      <c r="H36" s="28">
        <v>323802</v>
      </c>
      <c r="I36" s="29" t="s">
        <v>111</v>
      </c>
      <c r="J36" s="28">
        <v>557052</v>
      </c>
      <c r="K36" s="30">
        <v>2007</v>
      </c>
      <c r="L36" s="31" t="s">
        <v>53</v>
      </c>
      <c r="M36" s="32">
        <v>43602</v>
      </c>
    </row>
    <row r="37" spans="6:13" ht="28.8" x14ac:dyDescent="0.3">
      <c r="F37" s="27" t="s">
        <v>112</v>
      </c>
      <c r="G37" s="28">
        <v>38500000</v>
      </c>
      <c r="H37" s="28">
        <v>312685</v>
      </c>
      <c r="I37" s="29" t="s">
        <v>113</v>
      </c>
      <c r="J37" s="28">
        <v>1697596</v>
      </c>
      <c r="K37" s="30">
        <v>2005</v>
      </c>
      <c r="L37" s="31" t="s">
        <v>52</v>
      </c>
      <c r="M37" s="32">
        <v>43588</v>
      </c>
    </row>
    <row r="38" spans="6:13" x14ac:dyDescent="0.3">
      <c r="F38" s="27" t="s">
        <v>114</v>
      </c>
      <c r="G38" s="28">
        <v>10600000</v>
      </c>
      <c r="H38" s="28">
        <v>92391</v>
      </c>
      <c r="I38" s="29" t="s">
        <v>115</v>
      </c>
      <c r="J38" s="28">
        <v>564000</v>
      </c>
      <c r="K38" s="30" t="s">
        <v>77</v>
      </c>
      <c r="L38" s="31" t="s">
        <v>52</v>
      </c>
      <c r="M38" s="32">
        <v>43626</v>
      </c>
    </row>
    <row r="39" spans="6:13" ht="28.8" x14ac:dyDescent="0.3">
      <c r="F39" s="27" t="s">
        <v>116</v>
      </c>
      <c r="G39" s="28">
        <v>22300000</v>
      </c>
      <c r="H39" s="28">
        <v>238391</v>
      </c>
      <c r="I39" s="29" t="s">
        <v>117</v>
      </c>
      <c r="J39" s="28">
        <v>2082000</v>
      </c>
      <c r="K39" s="30">
        <v>2003</v>
      </c>
      <c r="L39" s="31" t="s">
        <v>52</v>
      </c>
      <c r="M39" s="32">
        <v>43800</v>
      </c>
    </row>
    <row r="40" spans="6:13" x14ac:dyDescent="0.3">
      <c r="F40" s="27" t="s">
        <v>118</v>
      </c>
      <c r="G40" s="28">
        <v>140000000</v>
      </c>
      <c r="H40" s="28">
        <v>17075200</v>
      </c>
      <c r="I40" s="29" t="s">
        <v>119</v>
      </c>
      <c r="J40" s="28">
        <v>10469000</v>
      </c>
      <c r="K40" s="30">
        <v>2007</v>
      </c>
      <c r="L40" s="31" t="s">
        <v>52</v>
      </c>
      <c r="M40" s="32">
        <v>43658</v>
      </c>
    </row>
    <row r="41" spans="6:13" ht="28.8" x14ac:dyDescent="0.3">
      <c r="F41" s="27" t="s">
        <v>120</v>
      </c>
      <c r="G41" s="28">
        <v>30000</v>
      </c>
      <c r="H41" s="28">
        <v>61</v>
      </c>
      <c r="I41" s="29" t="s">
        <v>120</v>
      </c>
      <c r="J41" s="28">
        <v>4493</v>
      </c>
      <c r="K41" s="30">
        <v>2003</v>
      </c>
      <c r="L41" s="31" t="s">
        <v>52</v>
      </c>
      <c r="M41" s="32">
        <v>43711</v>
      </c>
    </row>
    <row r="42" spans="6:13" ht="28.8" x14ac:dyDescent="0.3">
      <c r="F42" s="27" t="s">
        <v>121</v>
      </c>
      <c r="G42" s="28">
        <v>7500000</v>
      </c>
      <c r="H42" s="28">
        <v>41285</v>
      </c>
      <c r="I42" s="29" t="s">
        <v>122</v>
      </c>
      <c r="J42" s="28">
        <v>127909</v>
      </c>
      <c r="K42" s="30">
        <v>2006</v>
      </c>
      <c r="L42" s="31" t="s">
        <v>57</v>
      </c>
      <c r="M42" s="32">
        <v>43678</v>
      </c>
    </row>
    <row r="43" spans="6:13" x14ac:dyDescent="0.3">
      <c r="F43" s="27" t="s">
        <v>123</v>
      </c>
      <c r="G43" s="28">
        <v>7300000</v>
      </c>
      <c r="H43" s="28">
        <v>77474</v>
      </c>
      <c r="I43" s="29" t="s">
        <v>124</v>
      </c>
      <c r="J43" s="28">
        <v>1120092</v>
      </c>
      <c r="K43" s="30">
        <v>2002</v>
      </c>
      <c r="L43" s="31" t="s">
        <v>52</v>
      </c>
      <c r="M43" s="32">
        <v>43511</v>
      </c>
    </row>
    <row r="44" spans="6:13" ht="28.8" x14ac:dyDescent="0.3">
      <c r="F44" s="27" t="s">
        <v>125</v>
      </c>
      <c r="G44" s="28">
        <v>5500000</v>
      </c>
      <c r="H44" s="28">
        <v>48845</v>
      </c>
      <c r="I44" s="29" t="s">
        <v>126</v>
      </c>
      <c r="J44" s="28">
        <v>426927</v>
      </c>
      <c r="K44" s="30">
        <v>2007</v>
      </c>
      <c r="L44" s="31" t="s">
        <v>52</v>
      </c>
      <c r="M44" s="32">
        <v>43709</v>
      </c>
    </row>
    <row r="45" spans="6:13" x14ac:dyDescent="0.3">
      <c r="F45" s="27" t="s">
        <v>127</v>
      </c>
      <c r="G45" s="28">
        <v>2000000</v>
      </c>
      <c r="H45" s="28">
        <v>20273</v>
      </c>
      <c r="I45" s="29" t="s">
        <v>128</v>
      </c>
      <c r="J45" s="28">
        <v>265881</v>
      </c>
      <c r="K45" s="30">
        <v>2002</v>
      </c>
      <c r="L45" s="31" t="s">
        <v>52</v>
      </c>
      <c r="M45" s="32">
        <v>43641</v>
      </c>
    </row>
    <row r="46" spans="6:13" ht="43.2" x14ac:dyDescent="0.3">
      <c r="F46" s="27" t="s">
        <v>129</v>
      </c>
      <c r="G46" s="28">
        <v>45000000</v>
      </c>
      <c r="H46" s="28">
        <v>504782</v>
      </c>
      <c r="I46" s="29" t="s">
        <v>130</v>
      </c>
      <c r="J46" s="28">
        <v>3132463</v>
      </c>
      <c r="K46" s="30">
        <v>2007</v>
      </c>
      <c r="L46" s="31" t="s">
        <v>53</v>
      </c>
      <c r="M46" s="32">
        <v>43750</v>
      </c>
    </row>
    <row r="47" spans="6:13" ht="43.2" x14ac:dyDescent="0.3">
      <c r="F47" s="27" t="s">
        <v>131</v>
      </c>
      <c r="G47" s="28">
        <v>61000000</v>
      </c>
      <c r="H47" s="28">
        <v>244820</v>
      </c>
      <c r="I47" s="29" t="s">
        <v>132</v>
      </c>
      <c r="J47" s="28">
        <v>7421209</v>
      </c>
      <c r="K47" s="30">
        <v>2005</v>
      </c>
      <c r="L47" s="31" t="s">
        <v>53</v>
      </c>
      <c r="M47" s="32">
        <v>43525</v>
      </c>
    </row>
    <row r="48" spans="6:13" ht="43.2" x14ac:dyDescent="0.3">
      <c r="F48" s="27" t="s">
        <v>133</v>
      </c>
      <c r="G48" s="28">
        <v>10000000</v>
      </c>
      <c r="H48" s="28">
        <v>449964</v>
      </c>
      <c r="I48" s="29" t="s">
        <v>134</v>
      </c>
      <c r="J48" s="28">
        <v>1252020</v>
      </c>
      <c r="K48" s="30">
        <v>2006</v>
      </c>
      <c r="L48" s="31" t="s">
        <v>53</v>
      </c>
      <c r="M48" s="32">
        <v>43622</v>
      </c>
    </row>
    <row r="49" spans="6:13" ht="43.2" x14ac:dyDescent="0.3">
      <c r="F49" s="27" t="s">
        <v>135</v>
      </c>
      <c r="G49" s="28">
        <v>10000000</v>
      </c>
      <c r="H49" s="28">
        <v>78866</v>
      </c>
      <c r="I49" s="29" t="s">
        <v>136</v>
      </c>
      <c r="J49" s="28">
        <v>1184075</v>
      </c>
      <c r="K49" s="30">
        <v>2006</v>
      </c>
      <c r="L49" s="31" t="s">
        <v>67</v>
      </c>
      <c r="M49" s="32">
        <v>43766</v>
      </c>
    </row>
    <row r="50" spans="6:13" x14ac:dyDescent="0.3">
      <c r="F50" s="27" t="s">
        <v>137</v>
      </c>
      <c r="G50" s="28">
        <v>70000000</v>
      </c>
      <c r="H50" s="28">
        <v>780580</v>
      </c>
      <c r="I50" s="29" t="s">
        <v>138</v>
      </c>
      <c r="J50" s="28">
        <v>3901201</v>
      </c>
      <c r="K50" s="30">
        <v>2007</v>
      </c>
      <c r="L50" s="31" t="s">
        <v>52</v>
      </c>
      <c r="M50" s="32">
        <v>43767</v>
      </c>
    </row>
    <row r="51" spans="6:13" ht="28.8" x14ac:dyDescent="0.3">
      <c r="F51" s="27" t="s">
        <v>139</v>
      </c>
      <c r="G51" s="28">
        <v>82000000</v>
      </c>
      <c r="H51" s="28">
        <v>356974</v>
      </c>
      <c r="I51" s="29" t="s">
        <v>140</v>
      </c>
      <c r="J51" s="28">
        <v>3404037</v>
      </c>
      <c r="K51" s="30">
        <v>2006</v>
      </c>
      <c r="L51" s="31" t="s">
        <v>57</v>
      </c>
      <c r="M51" s="32">
        <v>43741</v>
      </c>
    </row>
    <row r="52" spans="6:13" x14ac:dyDescent="0.3">
      <c r="F52" s="27" t="s">
        <v>141</v>
      </c>
      <c r="G52" s="28">
        <v>47000000</v>
      </c>
      <c r="H52" s="28">
        <v>603700</v>
      </c>
      <c r="I52" s="29" t="s">
        <v>142</v>
      </c>
      <c r="J52" s="28">
        <v>2660401</v>
      </c>
      <c r="K52" s="30">
        <v>2005</v>
      </c>
      <c r="L52" s="31" t="s">
        <v>52</v>
      </c>
      <c r="M52" s="32">
        <v>43701</v>
      </c>
    </row>
    <row r="53" spans="6:13" x14ac:dyDescent="0.3">
      <c r="F53" s="27" t="s">
        <v>143</v>
      </c>
      <c r="G53" s="28">
        <v>10000000</v>
      </c>
      <c r="H53" s="28">
        <v>93030</v>
      </c>
      <c r="I53" s="29" t="s">
        <v>144</v>
      </c>
      <c r="J53" s="28">
        <v>1700019</v>
      </c>
      <c r="K53" s="30">
        <v>2006</v>
      </c>
      <c r="L53" s="31" t="s">
        <v>52</v>
      </c>
      <c r="M53" s="32">
        <v>43697</v>
      </c>
    </row>
    <row r="54" spans="6:13" ht="28.8" x14ac:dyDescent="0.3">
      <c r="F54" s="27" t="s">
        <v>145</v>
      </c>
      <c r="G54" s="28">
        <v>821</v>
      </c>
      <c r="H54" s="34">
        <v>0.44</v>
      </c>
      <c r="I54" s="29" t="s">
        <v>145</v>
      </c>
      <c r="J54" s="29">
        <v>821</v>
      </c>
      <c r="K54" s="30" t="s">
        <v>77</v>
      </c>
      <c r="L54" s="31" t="s">
        <v>64</v>
      </c>
      <c r="M54" s="32">
        <v>43579</v>
      </c>
    </row>
    <row r="55" spans="6:13" ht="28.8" x14ac:dyDescent="0.3">
      <c r="F55" s="27" t="s">
        <v>146</v>
      </c>
      <c r="G55" s="28">
        <v>10300000</v>
      </c>
      <c r="H55" s="28">
        <v>207600</v>
      </c>
      <c r="I55" s="29" t="s">
        <v>147</v>
      </c>
      <c r="J55" s="28">
        <v>1814700</v>
      </c>
      <c r="K55" s="30">
        <v>2007</v>
      </c>
      <c r="L55" s="31" t="s">
        <v>52</v>
      </c>
      <c r="M55" s="32">
        <v>43476</v>
      </c>
    </row>
    <row r="56" spans="6:13" ht="28.8" x14ac:dyDescent="0.3">
      <c r="F56" s="27" t="s">
        <v>148</v>
      </c>
      <c r="G56" s="28">
        <v>8200000</v>
      </c>
      <c r="H56" s="28">
        <v>83858</v>
      </c>
      <c r="I56" s="29" t="s">
        <v>149</v>
      </c>
      <c r="J56" s="28">
        <v>1651437</v>
      </c>
      <c r="K56" s="30">
        <v>2005</v>
      </c>
      <c r="L56" s="31" t="s">
        <v>57</v>
      </c>
      <c r="M56" s="32">
        <v>43764</v>
      </c>
    </row>
  </sheetData>
  <mergeCells count="3">
    <mergeCell ref="F7:H7"/>
    <mergeCell ref="I7:J7"/>
    <mergeCell ref="L7:M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ANTAL.OM – Fråga 2</vt:lpstr>
      <vt:lpstr>ANTAL.OM – Fråga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cp:lastPrinted>2014-08-28T13:24:36Z</cp:lastPrinted>
  <dcterms:created xsi:type="dcterms:W3CDTF">2014-08-07T11:55:20Z</dcterms:created>
  <dcterms:modified xsi:type="dcterms:W3CDTF">2024-03-11T00:43:41Z</dcterms:modified>
</cp:coreProperties>
</file>