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URL" sheetId="2" r:id="rId1"/>
    <sheet name="Scenarios" sheetId="4" r:id="rId2"/>
    <sheet name="Sign In" sheetId="5" r:id="rId3"/>
    <sheet name="Sign Up" sheetId="6" r:id="rId4"/>
    <sheet name="Home Page" sheetId="7" r:id="rId5"/>
    <sheet name="Explore Skill" sheetId="8" r:id="rId6"/>
    <sheet name="Life Redeem" sheetId="9" r:id="rId7"/>
    <sheet name="DailyQuiz.SaveMoney..Result" sheetId="10" r:id="rId8"/>
    <sheet name="Subscription" sheetId="11" r:id="rId9"/>
    <sheet name="Leader Board" sheetId="12" r:id="rId10"/>
    <sheet name="Shop" sheetId="13" r:id="rId11"/>
    <sheet name="Product Detail Page" sheetId="21" r:id="rId12"/>
    <sheet name="My Cart" sheetId="15" r:id="rId13"/>
    <sheet name="Checkout" sheetId="14" r:id="rId14"/>
    <sheet name="My Order" sheetId="16" r:id="rId15"/>
    <sheet name="Your Resources" sheetId="17" r:id="rId16"/>
    <sheet name="GlossaryDetails" sheetId="18" r:id="rId17"/>
    <sheet name="Profile" sheetId="19" r:id="rId18"/>
    <sheet name="Car Calculator" sheetId="20" r:id="rId19"/>
    <sheet name="Bug Summary Report" sheetId="3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G3" i="21" l="1"/>
  <c r="G3" i="20"/>
  <c r="C5" i="3" l="1"/>
  <c r="D5" i="3"/>
  <c r="D10" i="3"/>
  <c r="D17" i="3"/>
  <c r="C17" i="3"/>
  <c r="D16" i="3"/>
  <c r="C16" i="3"/>
  <c r="B16" i="3"/>
  <c r="D15" i="3"/>
  <c r="C15" i="3"/>
  <c r="D14" i="3"/>
  <c r="D13" i="3"/>
  <c r="D12" i="3"/>
  <c r="C12" i="3"/>
  <c r="D11" i="3"/>
  <c r="C11" i="3"/>
  <c r="B11" i="3"/>
  <c r="C10" i="3"/>
  <c r="D9" i="3"/>
  <c r="D8" i="3"/>
  <c r="D7" i="3"/>
  <c r="C7" i="3"/>
  <c r="D6" i="3"/>
  <c r="C6" i="3"/>
  <c r="B6" i="3"/>
  <c r="D4" i="3"/>
  <c r="D3" i="3"/>
  <c r="C17" i="4"/>
  <c r="C10" i="4"/>
  <c r="C9" i="4"/>
  <c r="C7" i="4"/>
  <c r="C6" i="4"/>
  <c r="C19" i="4"/>
  <c r="G3" i="15" l="1"/>
  <c r="G3" i="19"/>
  <c r="G3" i="16"/>
  <c r="G3" i="14"/>
  <c r="G3" i="18"/>
  <c r="G3" i="17"/>
  <c r="G3" i="13"/>
  <c r="C16" i="4"/>
  <c r="C15" i="4"/>
  <c r="C14" i="4"/>
  <c r="C13" i="4"/>
  <c r="C12" i="4"/>
  <c r="C11" i="4"/>
  <c r="C8" i="4"/>
  <c r="C5" i="4"/>
  <c r="C4" i="4"/>
  <c r="C3" i="4"/>
  <c r="G3" i="12" l="1"/>
  <c r="G3" i="11"/>
  <c r="G3" i="10"/>
  <c r="G3" i="9"/>
  <c r="G3" i="8"/>
  <c r="G3" i="7"/>
  <c r="G3" i="6"/>
  <c r="G3" i="5"/>
  <c r="B18" i="3" l="1"/>
  <c r="C18" i="3" l="1"/>
  <c r="D18" i="3"/>
</calcChain>
</file>

<file path=xl/sharedStrings.xml><?xml version="1.0" encoding="utf-8"?>
<sst xmlns="http://schemas.openxmlformats.org/spreadsheetml/2006/main" count="518" uniqueCount="124">
  <si>
    <t>MODULE NAME</t>
  </si>
  <si>
    <t>DATE OF CREATION</t>
  </si>
  <si>
    <t>Total Cases</t>
  </si>
  <si>
    <t>Expected Result</t>
  </si>
  <si>
    <t>Status</t>
  </si>
  <si>
    <t xml:space="preserve">
</t>
  </si>
  <si>
    <t xml:space="preserve">Project Name: </t>
  </si>
  <si>
    <t>Reference Document</t>
  </si>
  <si>
    <t>Sub-Module</t>
  </si>
  <si>
    <t>Importance</t>
  </si>
  <si>
    <t>JIRA 
Ticket ID#</t>
  </si>
  <si>
    <t>Developer 
Comment</t>
  </si>
  <si>
    <t>QA 
Comment</t>
  </si>
  <si>
    <t>Client Name:</t>
  </si>
  <si>
    <t>Input Data</t>
  </si>
  <si>
    <t>Test Steps</t>
  </si>
  <si>
    <t>Test Case Description</t>
  </si>
  <si>
    <t>Round 1 
Date/Comment</t>
  </si>
  <si>
    <t>Round2 
Date/Comment</t>
  </si>
  <si>
    <t>Total</t>
  </si>
  <si>
    <t>Module Name</t>
  </si>
  <si>
    <t>Total Passed</t>
  </si>
  <si>
    <t>Total Failed</t>
  </si>
  <si>
    <t>Sign In</t>
  </si>
  <si>
    <t>Sr. No.</t>
  </si>
  <si>
    <t xml:space="preserve">Test Scenarios </t>
  </si>
  <si>
    <t>Sign Up Page</t>
  </si>
  <si>
    <t>Login Page</t>
  </si>
  <si>
    <t>Prepared By:</t>
  </si>
  <si>
    <t>Figma Link:</t>
  </si>
  <si>
    <t>Source Document Link - SRD/BRD:</t>
  </si>
  <si>
    <t>Website link for testing :</t>
  </si>
  <si>
    <t>Credential</t>
  </si>
  <si>
    <t xml:space="preserve">Project Details </t>
  </si>
  <si>
    <t>User Name:</t>
  </si>
  <si>
    <t>Password:</t>
  </si>
  <si>
    <t>Pass</t>
  </si>
  <si>
    <t>24.04.24</t>
  </si>
  <si>
    <t>TOTAL PASS</t>
  </si>
  <si>
    <t>TOTAL FAIL</t>
  </si>
  <si>
    <t>REDIRECT ON SCENARIOS</t>
  </si>
  <si>
    <t>TOTAL TEST CASES</t>
  </si>
  <si>
    <t xml:space="preserve"> Result</t>
  </si>
  <si>
    <t>Screenshot</t>
  </si>
  <si>
    <t>Designer Comment</t>
  </si>
  <si>
    <t>Design
Bug</t>
  </si>
  <si>
    <t>Fail</t>
  </si>
  <si>
    <t>TEST RESULT SUMMARY REPORT</t>
  </si>
  <si>
    <t>Peak 72 Application</t>
  </si>
  <si>
    <t>02.05.24</t>
  </si>
  <si>
    <t>Peak 72</t>
  </si>
  <si>
    <t>Ronak Patel</t>
  </si>
  <si>
    <t>Pages</t>
  </si>
  <si>
    <t>Home Page</t>
  </si>
  <si>
    <t>Explore Skill</t>
  </si>
  <si>
    <t>Life Redeem</t>
  </si>
  <si>
    <t>DailyQuiz.SaveMoney..Result</t>
  </si>
  <si>
    <t>Subscription</t>
  </si>
  <si>
    <t>LeaderBoard</t>
  </si>
  <si>
    <t>Shop</t>
  </si>
  <si>
    <t>My Cart</t>
  </si>
  <si>
    <t>Checkout</t>
  </si>
  <si>
    <t>My Orders</t>
  </si>
  <si>
    <t>Your Resources</t>
  </si>
  <si>
    <t>Glossary Details</t>
  </si>
  <si>
    <t>Verify the text used in User Name Email Id/Email Address/Password</t>
  </si>
  <si>
    <t xml:space="preserve">Verify the remember me button-when user click on the remember me button, user can login without entering User name / Email Id / Password </t>
  </si>
  <si>
    <t>Verify forgot password button work - It will be redirected on the email id pop up after adding email id, message will be sent on email address and user should get link for reset the password.</t>
  </si>
  <si>
    <t>Verify OTP link received- After entering,  it is verified</t>
  </si>
  <si>
    <t xml:space="preserve">Verify If OTP code is not received, check the resend link </t>
  </si>
  <si>
    <t>Verify length of OTP - It allow only four digits / Six digits whatever logic set 
If the four digits OTP then when user enter 3 digits then it will not be allowed</t>
  </si>
  <si>
    <t xml:space="preserve">Verify OTP - should be allowed alphanumeric value should  not be allowed  Special character and space </t>
  </si>
  <si>
    <t>Verify Same OTP not allow after sometime it will be unique for everytime means expire within some time</t>
  </si>
  <si>
    <t>Verify Reset password - Password and Confirm password both should be same</t>
  </si>
  <si>
    <t>Verify Password requirement text</t>
  </si>
  <si>
    <t>Verify Reset password button work</t>
  </si>
  <si>
    <t>Verify - Password change-Back to login button work</t>
  </si>
  <si>
    <t>Verify the Google icon click - It should be redirect on the google Page</t>
  </si>
  <si>
    <t>Verify the Facebook icon click - It should be redirect on facebook page</t>
  </si>
  <si>
    <t>Verify Sign up click - User should be able to registration with the use of this button</t>
  </si>
  <si>
    <t xml:space="preserve">Verify all the validation message </t>
  </si>
  <si>
    <t>Verify the all field</t>
  </si>
  <si>
    <t>Verify User and Email both are allow to enter</t>
  </si>
  <si>
    <t xml:space="preserve">Verify valid Email Id </t>
  </si>
  <si>
    <t>Verify Invalid Email Id</t>
  </si>
  <si>
    <t>Verify Phone number - only allow 10 digits</t>
  </si>
  <si>
    <t>Verify Phone number - Character and Special character not allow - Also Space is not allowed-Strict validation would be given</t>
  </si>
  <si>
    <t>Verify Birthdate format-it should be DD/MM/YYYY or MM/DD/YYYY-Any one of them</t>
  </si>
  <si>
    <t>Verify Password - Eye button - Open - able to see password</t>
  </si>
  <si>
    <t>Verify Password - Eye button - Close - not able to see password and come with *****</t>
  </si>
  <si>
    <t>Verify Confirm Password - Eye button - Open - Able to see password</t>
  </si>
  <si>
    <t>Verify Confirm Password - Eye button - Close - Not able to see password and come with *****</t>
  </si>
  <si>
    <t>Verify - Have a referral code - Functionality should be work properly</t>
  </si>
  <si>
    <t>Verify Referral code popup functionality</t>
  </si>
  <si>
    <t>Verify Continue / back button work</t>
  </si>
  <si>
    <t>Verify Enable Location button work</t>
  </si>
  <si>
    <t>Verify Not now button work</t>
  </si>
  <si>
    <t>Verify Enable your notification button work</t>
  </si>
  <si>
    <t>Verify Enable Location / Not Now button work</t>
  </si>
  <si>
    <t>Verify Apply button functionality</t>
  </si>
  <si>
    <t>Verify Agree with terms and condition</t>
  </si>
  <si>
    <t>Verify link should be redirect when we lick on Terms os Service and Privacy Policy</t>
  </si>
  <si>
    <t>Verify UI Design of form</t>
  </si>
  <si>
    <t>Verify create account functionality</t>
  </si>
  <si>
    <t>Verify If you have already account then user should be able to login</t>
  </si>
  <si>
    <t>Verify all the validation message</t>
  </si>
  <si>
    <t>Verify all the spelling of word used in the form</t>
  </si>
  <si>
    <t>Sign Up</t>
  </si>
  <si>
    <t>Design</t>
  </si>
  <si>
    <t>Design
Bugs</t>
  </si>
  <si>
    <t>Bug Summary report</t>
  </si>
  <si>
    <t>Profile</t>
  </si>
  <si>
    <t>Verify Eye button - When the Eye button (opens) cliked by the user, the User can read the password that they have entered</t>
  </si>
  <si>
    <t>Actual Result</t>
  </si>
  <si>
    <t>Car Loan Calculator</t>
  </si>
  <si>
    <t>Project Start Date:</t>
  </si>
  <si>
    <t>hariom@yopmail.com</t>
  </si>
  <si>
    <t>Dummy card No.</t>
  </si>
  <si>
    <t>5267 3181 8797 5449</t>
  </si>
  <si>
    <t>https://www.figma.com/design/8k7zDW12rPnQbl4WGy9ZzZ/Peak72-Application?node-id=0-4&amp;t=ccfDfGw9o10LT4bn-1</t>
  </si>
  <si>
    <t>App Download here</t>
  </si>
  <si>
    <t>OTP</t>
  </si>
  <si>
    <t>Ronak Patel
7016248284
ffgggf</t>
  </si>
  <si>
    <t>Testing Start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</si>
</sst>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F243E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000000"/>
      <name val="Calibri"/>
      <family val="2"/>
    </font>
    <font>
      <sz val="9"/>
      <color rgb="FF222222"/>
      <name val="Calibri"/>
      <family val="2"/>
    </font>
    <font>
      <b/>
      <sz val="12"/>
      <color rgb="FFFF0000"/>
      <name val="Calibri"/>
      <family val="2"/>
    </font>
    <font>
      <b/>
      <u/>
      <sz val="11"/>
      <color rgb="FF1155CC"/>
      <name val="Cambria"/>
      <family val="1"/>
    </font>
    <font>
      <sz val="11"/>
      <color rgb="FF000000"/>
      <name val="Inconsolata"/>
      <charset val="1"/>
    </font>
    <font>
      <b/>
      <sz val="12"/>
      <color rgb="FFFF0000"/>
      <name val="Inconsolata"/>
      <charset val="1"/>
    </font>
    <font>
      <sz val="11"/>
      <color rgb="FF000000"/>
      <name val="Calibri"/>
      <family val="2"/>
      <scheme val="minor"/>
    </font>
    <font>
      <b/>
      <sz val="11"/>
      <color rgb="FF274E13"/>
      <name val="Calibri"/>
      <family val="2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3F3F3"/>
        <bgColor rgb="FFEFEFEF"/>
      </patternFill>
    </fill>
    <fill>
      <patternFill patternType="solid">
        <fgColor rgb="FFFF9900"/>
        <bgColor rgb="FFF1C232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CFE2F3"/>
      </patternFill>
    </fill>
    <fill>
      <patternFill patternType="solid">
        <fgColor rgb="FF999999"/>
        <bgColor rgb="FF8E7CC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>
      <alignment vertical="center"/>
    </xf>
    <xf numFmtId="0" fontId="20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5" fillId="0" borderId="1" xfId="1" applyFont="1" applyBorder="1" applyAlignment="1">
      <alignment horizontal="left" vertical="center"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9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0" fillId="0" borderId="5" xfId="0" applyBorder="1"/>
    <xf numFmtId="0" fontId="1" fillId="7" borderId="4" xfId="0" applyFont="1" applyFill="1" applyBorder="1"/>
    <xf numFmtId="0" fontId="6" fillId="12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 wrapText="1"/>
    </xf>
    <xf numFmtId="0" fontId="13" fillId="12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7" fillId="0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11" borderId="10" xfId="0" applyFont="1" applyFill="1" applyBorder="1" applyAlignment="1">
      <alignment horizontal="left"/>
    </xf>
    <xf numFmtId="0" fontId="0" fillId="0" borderId="11" xfId="0" applyBorder="1"/>
    <xf numFmtId="0" fontId="6" fillId="2" borderId="11" xfId="0" applyFont="1" applyFill="1" applyBorder="1" applyAlignment="1">
      <alignment wrapText="1"/>
    </xf>
    <xf numFmtId="0" fontId="18" fillId="3" borderId="11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6" fillId="11" borderId="13" xfId="0" applyFont="1" applyFill="1" applyBorder="1" applyAlignment="1">
      <alignment horizontal="left"/>
    </xf>
    <xf numFmtId="0" fontId="0" fillId="0" borderId="0" xfId="0" applyBorder="1"/>
    <xf numFmtId="0" fontId="19" fillId="0" borderId="0" xfId="0" applyFont="1" applyBorder="1" applyAlignment="1">
      <alignment horizontal="center" wrapText="1"/>
    </xf>
    <xf numFmtId="0" fontId="6" fillId="2" borderId="0" xfId="0" applyFont="1" applyFill="1" applyBorder="1" applyAlignment="1">
      <alignment wrapText="1"/>
    </xf>
    <xf numFmtId="0" fontId="7" fillId="4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14" xfId="0" applyFont="1" applyBorder="1"/>
    <xf numFmtId="0" fontId="6" fillId="11" borderId="7" xfId="0" applyFont="1" applyFill="1" applyBorder="1" applyAlignment="1">
      <alignment horizontal="left"/>
    </xf>
    <xf numFmtId="0" fontId="20" fillId="0" borderId="15" xfId="3" applyBorder="1" applyAlignment="1">
      <alignment horizontal="left" wrapText="1"/>
    </xf>
    <xf numFmtId="0" fontId="0" fillId="0" borderId="15" xfId="0" applyBorder="1"/>
    <xf numFmtId="0" fontId="6" fillId="2" borderId="15" xfId="0" applyFont="1" applyFill="1" applyBorder="1" applyAlignment="1">
      <alignment wrapText="1"/>
    </xf>
    <xf numFmtId="0" fontId="8" fillId="3" borderId="15" xfId="0" applyFont="1" applyFill="1" applyBorder="1" applyAlignment="1">
      <alignment horizontal="center"/>
    </xf>
    <xf numFmtId="0" fontId="7" fillId="0" borderId="15" xfId="0" applyFont="1" applyBorder="1"/>
    <xf numFmtId="0" fontId="7" fillId="0" borderId="8" xfId="0" applyFont="1" applyBorder="1"/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20" fillId="0" borderId="1" xfId="3" applyBorder="1" applyAlignment="1">
      <alignment horizontal="center"/>
    </xf>
    <xf numFmtId="0" fontId="5" fillId="0" borderId="0" xfId="1" applyFont="1" applyBorder="1" applyAlignment="1">
      <alignment horizontal="left" vertical="center" wrapText="1"/>
    </xf>
    <xf numFmtId="0" fontId="4" fillId="0" borderId="1" xfId="2" applyFont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20" fillId="0" borderId="0" xfId="3"/>
    <xf numFmtId="0" fontId="20" fillId="0" borderId="0" xfId="3" applyAlignment="1">
      <alignment wrapText="1"/>
    </xf>
    <xf numFmtId="0" fontId="1" fillId="0" borderId="5" xfId="0" applyFont="1" applyBorder="1"/>
    <xf numFmtId="0" fontId="20" fillId="0" borderId="1" xfId="3" applyBorder="1"/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21" fillId="0" borderId="0" xfId="0" applyFont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8" borderId="1" xfId="0" applyFont="1" applyFill="1" applyBorder="1"/>
    <xf numFmtId="0" fontId="9" fillId="6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13" borderId="1" xfId="0" applyFont="1" applyFill="1" applyBorder="1"/>
    <xf numFmtId="0" fontId="10" fillId="0" borderId="1" xfId="0" applyFont="1" applyBorder="1" applyAlignment="1"/>
    <xf numFmtId="0" fontId="7" fillId="0" borderId="1" xfId="0" applyFont="1" applyBorder="1" applyAlignment="1">
      <alignment horizontal="center"/>
    </xf>
    <xf numFmtId="0" fontId="9" fillId="3" borderId="6" xfId="0" applyFont="1" applyFill="1" applyBorder="1" applyAlignment="1">
      <alignment horizontal="left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5" xfId="3" applyBorder="1"/>
    <xf numFmtId="0" fontId="23" fillId="0" borderId="5" xfId="3" applyFont="1" applyBorder="1"/>
    <xf numFmtId="14" fontId="0" fillId="0" borderId="5" xfId="0" applyNumberFormat="1" applyBorder="1" applyAlignment="1">
      <alignment horizontal="left"/>
    </xf>
    <xf numFmtId="0" fontId="20" fillId="0" borderId="5" xfId="3" applyBorder="1" applyAlignment="1">
      <alignment wrapText="1"/>
    </xf>
    <xf numFmtId="0" fontId="4" fillId="0" borderId="1" xfId="2" applyFont="1" applyBorder="1" applyAlignment="1">
      <alignment horizontal="center" vertical="center"/>
    </xf>
    <xf numFmtId="0" fontId="1" fillId="7" borderId="14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TestEvaluationReport NeoEMS" xfId="2"/>
  </cellStyles>
  <dxfs count="174"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</dxfs>
  <tableStyles count="0" defaultTableStyle="TableStyleMedium2" defaultPivotStyle="PivotStyleMedium9"/>
  <colors>
    <mruColors>
      <color rgb="FF007635"/>
      <color rgb="FFD33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38098</xdr:rowOff>
    </xdr:from>
    <xdr:to>
      <xdr:col>1</xdr:col>
      <xdr:colOff>685800</xdr:colOff>
      <xdr:row>2</xdr:row>
      <xdr:rowOff>238125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514348"/>
          <a:ext cx="666749" cy="200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590549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571499" cy="1778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49586</xdr:rowOff>
    </xdr:from>
    <xdr:to>
      <xdr:col>1</xdr:col>
      <xdr:colOff>695325</xdr:colOff>
      <xdr:row>2</xdr:row>
      <xdr:rowOff>228601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5836"/>
          <a:ext cx="676275" cy="179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6699</xdr:colOff>
      <xdr:row>2</xdr:row>
      <xdr:rowOff>19050</xdr:rowOff>
    </xdr:from>
    <xdr:to>
      <xdr:col>1</xdr:col>
      <xdr:colOff>723898</xdr:colOff>
      <xdr:row>3</xdr:row>
      <xdr:rowOff>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99" y="400050"/>
          <a:ext cx="717199" cy="1809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1</xdr:col>
      <xdr:colOff>685800</xdr:colOff>
      <xdr:row>2</xdr:row>
      <xdr:rowOff>190502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81000"/>
          <a:ext cx="676275" cy="19050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48426</xdr:rowOff>
    </xdr:from>
    <xdr:to>
      <xdr:col>1</xdr:col>
      <xdr:colOff>695326</xdr:colOff>
      <xdr:row>2</xdr:row>
      <xdr:rowOff>219077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4676"/>
          <a:ext cx="676276" cy="1706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800100</xdr:colOff>
      <xdr:row>2</xdr:row>
      <xdr:rowOff>225664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81050" cy="1970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723900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04850" cy="1778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590549</xdr:colOff>
      <xdr:row>2</xdr:row>
      <xdr:rowOff>235011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571499" cy="19691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677133</xdr:colOff>
      <xdr:row>0</xdr:row>
      <xdr:rowOff>257175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"/>
          <a:ext cx="677133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1</xdr:col>
      <xdr:colOff>695324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685800</xdr:colOff>
      <xdr:row>2</xdr:row>
      <xdr:rowOff>228600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666750" cy="190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28575</xdr:rowOff>
    </xdr:from>
    <xdr:to>
      <xdr:col>1</xdr:col>
      <xdr:colOff>676274</xdr:colOff>
      <xdr:row>2</xdr:row>
      <xdr:rowOff>228602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</xdr:col>
      <xdr:colOff>676274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638175</xdr:colOff>
      <xdr:row>2</xdr:row>
      <xdr:rowOff>228602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19125" cy="2000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ditya\Downloads\Test%20Case%20sheet%20-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it"/>
      <sheetName val="Login"/>
      <sheetName val="Fotgot Password"/>
      <sheetName val="Reset Password"/>
      <sheetName val="Logout"/>
      <sheetName val="State"/>
      <sheetName val="City"/>
      <sheetName val="Areas"/>
      <sheetName val="Approved Companies"/>
      <sheetName val="Holidays"/>
      <sheetName val="Users"/>
      <sheetName val="Inquiry Areas"/>
      <sheetName val="Locations"/>
      <sheetName val="DSA"/>
      <sheetName val="Inquiry Sub Category"/>
      <sheetName val="Accessories"/>
      <sheetName val="Premises Type"/>
      <sheetName val="Premises"/>
      <sheetName val="Sales Profile"/>
      <sheetName val="Kitty"/>
      <sheetName val="Manage Schemes"/>
      <sheetName val="Manage Packages"/>
      <sheetName val="In Transit"/>
      <sheetName val="Company Settings"/>
      <sheetName val="Variants"/>
      <sheetName val="In Stock"/>
      <sheetName val="Import Transactions"/>
      <sheetName val="Active Inquiries"/>
      <sheetName val="Z-Form (Ledger)"/>
      <sheetName val="Z-Forms"/>
      <sheetName val="Z-Forms- Customer Information"/>
      <sheetName val="Record Inquiries and Closure"/>
      <sheetName val="Create an Inquiry"/>
      <sheetName val="Successful Inquiries"/>
      <sheetName val="Booked Inquiries"/>
      <sheetName val="Lost Cases Inquiries"/>
      <sheetName val="Closed Inquiries"/>
      <sheetName val="Department"/>
      <sheetName val="Designation"/>
      <sheetName val="Whitelist IPs"/>
      <sheetName val="Banks"/>
      <sheetName val="Brands"/>
      <sheetName val="Segments"/>
      <sheetName val="Suppliers"/>
      <sheetName val="Models"/>
      <sheetName val="Fuel Options"/>
      <sheetName val="Transmission Types"/>
      <sheetName val="Vehicle Types"/>
      <sheetName val="Purchase Types"/>
      <sheetName val="Characteristics"/>
      <sheetName val="Family Members"/>
      <sheetName val="Buying For"/>
      <sheetName val="Drive Car"/>
      <sheetName val="Zones"/>
      <sheetName val="Insurance Categories"/>
      <sheetName val="Insurance Companies"/>
      <sheetName val="Daily Run"/>
      <sheetName val="Driven Mode"/>
      <sheetName val="Colors"/>
      <sheetName val="GST"/>
      <sheetName val="CC"/>
      <sheetName val="Accessory Type"/>
      <sheetName val="Inquiry Modes"/>
      <sheetName val="Inquiry Media"/>
      <sheetName val="Pay Types"/>
      <sheetName val="Inquiry Rating"/>
      <sheetName val="Inquiry Closure Types"/>
      <sheetName val="Inquiry Followup Action"/>
      <sheetName val="Customer Types"/>
      <sheetName val="Employment Types"/>
      <sheetName val="Deal Categories"/>
      <sheetName val="Deal Types"/>
      <sheetName val="Purposes"/>
      <sheetName val="Usage Types"/>
      <sheetName val="Test Drive Location"/>
      <sheetName val="Passing Types"/>
      <sheetName val="SMS"/>
      <sheetName val="Email"/>
      <sheetName val="Loan Sources"/>
      <sheetName val="Levels"/>
      <sheetName val="Role"/>
    </sheetNames>
    <sheetDataSet>
      <sheetData sheetId="0"/>
      <sheetData sheetId="1">
        <row r="23">
          <cell r="H23"/>
        </row>
        <row r="24">
          <cell r="H24"/>
        </row>
        <row r="25">
          <cell r="G25"/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</sheetData>
      <sheetData sheetId="2">
        <row r="29">
          <cell r="H29"/>
        </row>
        <row r="34">
          <cell r="H34"/>
        </row>
        <row r="35">
          <cell r="H35"/>
        </row>
      </sheetData>
      <sheetData sheetId="3">
        <row r="23">
          <cell r="H23"/>
        </row>
        <row r="24">
          <cell r="H24"/>
        </row>
        <row r="25"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  <row r="35">
          <cell r="H35"/>
        </row>
      </sheetData>
      <sheetData sheetId="4">
        <row r="24">
          <cell r="H24"/>
        </row>
        <row r="25">
          <cell r="H25"/>
        </row>
        <row r="29">
          <cell r="H29"/>
        </row>
        <row r="30">
          <cell r="H30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design/8k7zDW12rPnQbl4WGy9ZzZ/Peak72-Application?node-id=0-4&amp;t=ccfDfGw9o10LT4bn-1" TargetMode="External"/><Relationship Id="rId2" Type="http://schemas.openxmlformats.org/officeDocument/2006/relationships/hyperlink" Target="mailto:hariom@yopmail.com" TargetMode="External"/><Relationship Id="rId1" Type="http://schemas.openxmlformats.org/officeDocument/2006/relationships/hyperlink" Target="Documents\app-development-release.apk%20(1).zip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17" sqref="C17"/>
    </sheetView>
  </sheetViews>
  <sheetFormatPr defaultRowHeight="15"/>
  <cols>
    <col min="1" max="1" width="31.28515625" bestFit="1" customWidth="1"/>
    <col min="2" max="2" width="51" customWidth="1"/>
    <col min="3" max="3" width="45.42578125" customWidth="1"/>
    <col min="4" max="4" width="20.85546875" customWidth="1"/>
  </cols>
  <sheetData>
    <row r="1" spans="1:4" s="1" customFormat="1"/>
    <row r="2" spans="1:4" s="1" customFormat="1" ht="15.75" thickBot="1"/>
    <row r="3" spans="1:4">
      <c r="A3" s="38" t="s">
        <v>33</v>
      </c>
      <c r="B3" s="39"/>
    </row>
    <row r="4" spans="1:4" s="1" customFormat="1">
      <c r="A4" s="24" t="s">
        <v>6</v>
      </c>
      <c r="B4" s="23" t="s">
        <v>48</v>
      </c>
    </row>
    <row r="5" spans="1:4">
      <c r="A5" s="24" t="s">
        <v>115</v>
      </c>
      <c r="B5" s="23" t="s">
        <v>49</v>
      </c>
      <c r="C5" s="1"/>
    </row>
    <row r="6" spans="1:4" s="1" customFormat="1">
      <c r="A6" s="24" t="s">
        <v>123</v>
      </c>
      <c r="B6" s="97"/>
    </row>
    <row r="7" spans="1:4">
      <c r="A7" s="24" t="s">
        <v>13</v>
      </c>
      <c r="B7" s="23" t="s">
        <v>50</v>
      </c>
      <c r="C7" s="1"/>
      <c r="D7" s="69"/>
    </row>
    <row r="8" spans="1:4" s="1" customFormat="1">
      <c r="A8" s="24" t="s">
        <v>28</v>
      </c>
      <c r="B8" s="71" t="s">
        <v>51</v>
      </c>
      <c r="D8" s="69"/>
    </row>
    <row r="9" spans="1:4">
      <c r="A9" s="40" t="s">
        <v>7</v>
      </c>
      <c r="B9" s="41"/>
    </row>
    <row r="10" spans="1:4">
      <c r="A10" s="24" t="s">
        <v>30</v>
      </c>
      <c r="B10" s="23"/>
    </row>
    <row r="11" spans="1:4" ht="45">
      <c r="A11" s="24" t="s">
        <v>29</v>
      </c>
      <c r="B11" s="98" t="s">
        <v>119</v>
      </c>
      <c r="C11" s="69"/>
    </row>
    <row r="12" spans="1:4">
      <c r="A12" s="24" t="s">
        <v>31</v>
      </c>
      <c r="B12" s="95" t="s">
        <v>120</v>
      </c>
    </row>
    <row r="13" spans="1:4">
      <c r="A13" s="42"/>
      <c r="B13" s="23"/>
    </row>
    <row r="14" spans="1:4">
      <c r="A14" s="40" t="s">
        <v>32</v>
      </c>
      <c r="B14" s="41"/>
    </row>
    <row r="15" spans="1:4">
      <c r="A15" s="24" t="s">
        <v>34</v>
      </c>
      <c r="B15" s="98" t="s">
        <v>116</v>
      </c>
      <c r="C15" s="70"/>
    </row>
    <row r="16" spans="1:4">
      <c r="A16" s="68" t="s">
        <v>35</v>
      </c>
      <c r="B16" s="96" t="s">
        <v>121</v>
      </c>
    </row>
    <row r="17" spans="1:2">
      <c r="A17" s="100" t="s">
        <v>117</v>
      </c>
      <c r="B17" s="100" t="s">
        <v>118</v>
      </c>
    </row>
    <row r="18" spans="1:2" ht="45">
      <c r="A18" s="3" t="s">
        <v>34</v>
      </c>
      <c r="B18" s="75" t="s">
        <v>122</v>
      </c>
    </row>
  </sheetData>
  <hyperlinks>
    <hyperlink ref="B12" r:id="rId1"/>
    <hyperlink ref="B15" r:id="rId2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50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0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21"/>
      <c r="B8" s="80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99" priority="11" operator="containsText" text="Pass">
      <formula>NOT(ISERROR(SEARCH("Pass",G4)))</formula>
    </cfRule>
  </conditionalFormatting>
  <conditionalFormatting sqref="I5:J5">
    <cfRule type="containsText" dxfId="98" priority="10" operator="containsText" text="High">
      <formula>NOT(ISERROR(SEARCH("High",I5)))</formula>
    </cfRule>
  </conditionalFormatting>
  <conditionalFormatting sqref="H11">
    <cfRule type="containsText" dxfId="97" priority="8" operator="containsText" text="Fail">
      <formula>NOT(ISERROR(SEARCH("Fail",H11)))</formula>
    </cfRule>
    <cfRule type="containsText" dxfId="96" priority="9" operator="containsText" text="Pass">
      <formula>NOT(ISERROR(SEARCH("Pass",H11)))</formula>
    </cfRule>
  </conditionalFormatting>
  <conditionalFormatting sqref="G19:G20 G6">
    <cfRule type="containsText" dxfId="95" priority="7" operator="containsText" text="Pass">
      <formula>NOT(ISERROR(SEARCH("Pass",G6)))</formula>
    </cfRule>
  </conditionalFormatting>
  <conditionalFormatting sqref="G6">
    <cfRule type="containsText" dxfId="94" priority="5" operator="containsText" text="Other">
      <formula>NOT(ISERROR(SEARCH("Other",G6)))</formula>
    </cfRule>
    <cfRule type="containsText" dxfId="93" priority="6" operator="containsText" text="Fail">
      <formula>NOT(ISERROR(SEARCH("Fail",G6)))</formula>
    </cfRule>
  </conditionalFormatting>
  <conditionalFormatting sqref="G21:G24">
    <cfRule type="containsText" dxfId="92" priority="4" operator="containsText" text="Pass">
      <formula>NOT(ISERROR(SEARCH("Pass",G21)))</formula>
    </cfRule>
  </conditionalFormatting>
  <conditionalFormatting sqref="G5">
    <cfRule type="containsText" dxfId="91" priority="3" operator="containsText" text="Pass">
      <formula>NOT(ISERROR(SEARCH("Pass",G5)))</formula>
    </cfRule>
  </conditionalFormatting>
  <conditionalFormatting sqref="G5">
    <cfRule type="containsText" dxfId="90" priority="1" operator="containsText" text="Other">
      <formula>NOT(ISERROR(SEARCH("Other",G5)))</formula>
    </cfRule>
    <cfRule type="containsText" dxfId="89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9"/>
  <sheetViews>
    <sheetView workbookViewId="0">
      <selection activeCell="B2" sqref="B2"/>
    </sheetView>
  </sheetViews>
  <sheetFormatPr defaultColWidth="14.42578125" defaultRowHeight="15"/>
  <cols>
    <col min="1" max="1" width="23.42578125" style="1" customWidth="1"/>
    <col min="2" max="2" width="39.710937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113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80"/>
      <c r="B5" s="86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80"/>
      <c r="C7" s="19"/>
      <c r="D7" s="19"/>
      <c r="E7" s="20"/>
      <c r="F7" s="3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79"/>
      <c r="C8" s="19"/>
      <c r="D8" s="19"/>
      <c r="E8" s="19"/>
      <c r="F8" s="19"/>
      <c r="G8" s="14"/>
      <c r="H8" s="14"/>
      <c r="I8" s="14"/>
      <c r="J8" s="14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80"/>
      <c r="B9" s="80"/>
      <c r="C9" s="19"/>
      <c r="D9" s="19"/>
      <c r="E9" s="19"/>
      <c r="F9" s="19"/>
      <c r="G9" s="2"/>
      <c r="H9" s="37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0"/>
      <c r="B10" s="80"/>
      <c r="C10" s="19"/>
      <c r="D10" s="19"/>
      <c r="E10" s="19"/>
      <c r="F10" s="14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0"/>
      <c r="B11" s="80"/>
      <c r="C11" s="19"/>
      <c r="D11" s="19"/>
      <c r="E11" s="19"/>
      <c r="F11" s="14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80"/>
      <c r="C12" s="19"/>
      <c r="D12" s="19"/>
      <c r="E12" s="19"/>
      <c r="F12" s="14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80"/>
      <c r="C13" s="19"/>
      <c r="D13" s="19"/>
      <c r="E13" s="19"/>
      <c r="F13" s="14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1"/>
      <c r="B14" s="80"/>
      <c r="C14" s="19"/>
      <c r="D14" s="19"/>
      <c r="E14" s="19"/>
      <c r="F14" s="14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1"/>
      <c r="B15" s="14"/>
      <c r="C15" s="19"/>
      <c r="D15" s="19"/>
      <c r="E15" s="19"/>
      <c r="F15" s="14"/>
      <c r="G15" s="2"/>
      <c r="H15" s="14"/>
      <c r="I15" s="2"/>
      <c r="J15" s="2"/>
      <c r="K15" s="14"/>
      <c r="L15" s="14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1"/>
      <c r="B16" s="14"/>
      <c r="C16" s="19"/>
      <c r="D16" s="19"/>
      <c r="E16" s="19"/>
      <c r="F16" s="14"/>
      <c r="G16" s="2"/>
      <c r="H16" s="14"/>
      <c r="I16" s="2"/>
      <c r="J16" s="2"/>
      <c r="K16" s="14"/>
      <c r="L16" s="14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21"/>
      <c r="B17" s="14"/>
      <c r="C17" s="19"/>
      <c r="D17" s="19"/>
      <c r="E17" s="19"/>
      <c r="F17" s="14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21"/>
      <c r="B18" s="14"/>
      <c r="C18" s="19"/>
      <c r="D18" s="19"/>
      <c r="E18" s="19"/>
      <c r="F18" s="14"/>
      <c r="G18" s="2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4"/>
      <c r="C19" s="19"/>
      <c r="D19" s="19"/>
      <c r="E19" s="19"/>
      <c r="F19" s="14"/>
      <c r="G19" s="2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/>
      <c r="B20" s="19"/>
      <c r="C20" s="19"/>
      <c r="D20" s="19"/>
      <c r="E20" s="19"/>
      <c r="F20" s="19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19"/>
      <c r="D23" s="19"/>
      <c r="E23" s="19"/>
      <c r="F23" s="19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8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19"/>
      <c r="D24" s="19"/>
      <c r="E24" s="19"/>
      <c r="F24" s="19"/>
      <c r="G24" s="14"/>
      <c r="I24" s="2"/>
      <c r="J24" s="65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5"/>
      <c r="V24" s="4"/>
      <c r="W24" s="4"/>
      <c r="X24" s="4"/>
      <c r="Y24" s="4"/>
      <c r="Z24" s="4"/>
      <c r="AA24" s="4"/>
      <c r="AB24" s="4"/>
    </row>
    <row r="25" spans="1:28" ht="15.75" customHeight="1">
      <c r="A25" s="20"/>
      <c r="B25" s="19"/>
      <c r="C25" s="20"/>
      <c r="D25" s="20"/>
      <c r="E25" s="20"/>
      <c r="F25" s="20"/>
      <c r="G25" s="14"/>
      <c r="H25" s="22"/>
      <c r="I25" s="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0"/>
      <c r="B26" s="19"/>
      <c r="C26" s="20"/>
      <c r="D26" s="20"/>
      <c r="E26" s="20"/>
      <c r="F26" s="20"/>
      <c r="G26" s="14"/>
      <c r="H26" s="22"/>
      <c r="I26" s="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66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66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6"/>
      <c r="B30" s="5"/>
      <c r="C30" s="5"/>
      <c r="D30" s="5"/>
      <c r="E30" s="5"/>
      <c r="F30" s="8"/>
      <c r="G30" s="8"/>
      <c r="H30" s="8"/>
      <c r="I30" s="8"/>
      <c r="J30" s="8"/>
      <c r="K30" s="8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6"/>
      <c r="B31" s="5"/>
      <c r="C31" s="5"/>
      <c r="D31" s="5"/>
      <c r="E31" s="5"/>
      <c r="F31" s="8"/>
      <c r="G31" s="8"/>
      <c r="H31" s="8"/>
      <c r="I31" s="8"/>
      <c r="J31" s="8"/>
      <c r="K31" s="8"/>
      <c r="L31" s="8"/>
      <c r="M31" s="8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4"/>
      <c r="B32" s="5"/>
      <c r="C32" s="5"/>
      <c r="D32" s="5"/>
      <c r="E32" s="5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4"/>
      <c r="B33" s="5"/>
      <c r="C33" s="5"/>
      <c r="D33" s="5"/>
      <c r="E33" s="5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8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8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7"/>
      <c r="F38" s="9"/>
      <c r="G38" s="8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5"/>
      <c r="F41" s="9"/>
      <c r="G41" s="8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8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7"/>
      <c r="F43" s="9"/>
      <c r="G43" s="8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5"/>
      <c r="C45" s="5"/>
      <c r="D45" s="5"/>
      <c r="E45" s="5"/>
      <c r="F45" s="9"/>
      <c r="G45" s="8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8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B48" s="7"/>
      <c r="C48" s="7"/>
      <c r="D48" s="7"/>
      <c r="E48" s="7"/>
      <c r="F48" s="9"/>
      <c r="G48" s="8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7"/>
      <c r="C50" s="7"/>
      <c r="D50" s="7"/>
      <c r="E50" s="7"/>
      <c r="F50" s="9"/>
      <c r="G50" s="8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7"/>
      <c r="C51" s="7"/>
      <c r="D51" s="7"/>
      <c r="E51" s="7"/>
      <c r="F51" s="9"/>
      <c r="G51" s="8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11"/>
      <c r="C53" s="11"/>
      <c r="D53" s="11"/>
      <c r="E53" s="11"/>
      <c r="F53" s="10"/>
      <c r="G53" s="8"/>
      <c r="H53" s="8"/>
      <c r="I53" s="10"/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11"/>
      <c r="C54" s="11"/>
      <c r="D54" s="11"/>
      <c r="E54" s="11"/>
      <c r="F54" s="10"/>
      <c r="G54" s="8"/>
      <c r="H54" s="8"/>
      <c r="I54" s="10"/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8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7"/>
      <c r="C63" s="7"/>
      <c r="D63" s="7"/>
      <c r="E63" s="7"/>
      <c r="F63" s="9"/>
      <c r="G63" s="8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8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8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12"/>
      <c r="C75" s="12"/>
      <c r="D75" s="12"/>
      <c r="E75" s="13"/>
      <c r="F75" s="9"/>
      <c r="G75" s="8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12"/>
      <c r="C76" s="12"/>
      <c r="D76" s="12"/>
      <c r="E76" s="13"/>
      <c r="F76" s="9"/>
      <c r="G76" s="8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9"/>
      <c r="B167" s="7"/>
      <c r="C167" s="7"/>
      <c r="D167" s="7"/>
      <c r="E167" s="7"/>
      <c r="F167" s="9"/>
      <c r="G167" s="8"/>
      <c r="H167" s="8"/>
      <c r="I167" s="9"/>
      <c r="J167" s="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9"/>
      <c r="B168" s="7"/>
      <c r="C168" s="7"/>
      <c r="D168" s="7"/>
      <c r="E168" s="7"/>
      <c r="F168" s="9"/>
      <c r="G168" s="8"/>
      <c r="H168" s="8"/>
      <c r="I168" s="9"/>
      <c r="J168" s="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"/>
      <c r="B228" s="5"/>
      <c r="C228" s="5"/>
      <c r="D228" s="5"/>
      <c r="E228" s="5"/>
      <c r="F228" s="4"/>
      <c r="G228" s="8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>
      <c r="A229" s="4"/>
      <c r="B229" s="5"/>
      <c r="C229" s="5"/>
      <c r="D229" s="5"/>
      <c r="E229" s="5"/>
      <c r="F229" s="4"/>
      <c r="G229" s="8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 ht="15.75" customHeight="1">
      <c r="G241" s="8"/>
      <c r="H241" s="8"/>
    </row>
    <row r="242" spans="7:8" ht="15.75" customHeight="1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8"/>
      <c r="H271" s="8"/>
    </row>
    <row r="272" spans="7:8">
      <c r="G272" s="8"/>
      <c r="H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  <row r="1008" spans="7:7">
      <c r="G1008" s="4"/>
    </row>
    <row r="1009" spans="7:7">
      <c r="G1009" s="4"/>
    </row>
  </sheetData>
  <conditionalFormatting sqref="G278:G1009 G4">
    <cfRule type="containsText" dxfId="88" priority="11" operator="containsText" text="Pass">
      <formula>NOT(ISERROR(SEARCH("Pass",G4)))</formula>
    </cfRule>
  </conditionalFormatting>
  <conditionalFormatting sqref="I5:J5">
    <cfRule type="containsText" dxfId="87" priority="10" operator="containsText" text="High">
      <formula>NOT(ISERROR(SEARCH("High",I5)))</formula>
    </cfRule>
  </conditionalFormatting>
  <conditionalFormatting sqref="H12">
    <cfRule type="containsText" dxfId="86" priority="8" operator="containsText" text="Fail">
      <formula>NOT(ISERROR(SEARCH("Fail",H12)))</formula>
    </cfRule>
    <cfRule type="containsText" dxfId="85" priority="9" operator="containsText" text="Pass">
      <formula>NOT(ISERROR(SEARCH("Pass",H12)))</formula>
    </cfRule>
  </conditionalFormatting>
  <conditionalFormatting sqref="G21:G22 G6:G7">
    <cfRule type="containsText" dxfId="84" priority="7" operator="containsText" text="Pass">
      <formula>NOT(ISERROR(SEARCH("Pass",G6)))</formula>
    </cfRule>
  </conditionalFormatting>
  <conditionalFormatting sqref="G6:G7">
    <cfRule type="containsText" dxfId="83" priority="5" operator="containsText" text="Other">
      <formula>NOT(ISERROR(SEARCH("Other",G6)))</formula>
    </cfRule>
    <cfRule type="containsText" dxfId="82" priority="6" operator="containsText" text="Fail">
      <formula>NOT(ISERROR(SEARCH("Fail",G6)))</formula>
    </cfRule>
  </conditionalFormatting>
  <conditionalFormatting sqref="G23:G26">
    <cfRule type="containsText" dxfId="81" priority="4" operator="containsText" text="Pass">
      <formula>NOT(ISERROR(SEARCH("Pass",G23)))</formula>
    </cfRule>
  </conditionalFormatting>
  <conditionalFormatting sqref="G5">
    <cfRule type="containsText" dxfId="80" priority="3" operator="containsText" text="Pass">
      <formula>NOT(ISERROR(SEARCH("Pass",G5)))</formula>
    </cfRule>
  </conditionalFormatting>
  <conditionalFormatting sqref="G5">
    <cfRule type="containsText" dxfId="79" priority="1" operator="containsText" text="Other">
      <formula>NOT(ISERROR(SEARCH("Other",G5)))</formula>
    </cfRule>
    <cfRule type="containsText" dxfId="78" priority="2" operator="containsText" text="Fail">
      <formula>NOT(ISERROR(SEARCH("Fail",G5)))</formula>
    </cfRule>
  </conditionalFormatting>
  <dataValidations count="3">
    <dataValidation type="list" allowBlank="1" showInputMessage="1" showErrorMessage="1" sqref="G22:G26 G5:G7">
      <formula1>"Pass,Fail,Other"</formula1>
    </dataValidation>
    <dataValidation type="list" allowBlank="1" showInputMessage="1" showErrorMessage="1" sqref="G21 G9:G19">
      <formula1>"Pass,Fail"</formula1>
    </dataValidation>
    <dataValidation type="list" allowBlank="1" showInputMessage="1" showErrorMessage="1" sqref="I9:I29 J25:J29 J9:J23 I5:J5">
      <formula1>"High, Medium, Low"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>
      <selection activeCell="B12" sqref="B12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80"/>
      <c r="B5" s="80"/>
      <c r="C5" s="80"/>
      <c r="D5" s="80"/>
      <c r="E5" s="80"/>
      <c r="F5" s="80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3"/>
      <c r="B6" s="80"/>
      <c r="C6" s="80"/>
      <c r="D6" s="80"/>
      <c r="E6" s="80"/>
      <c r="F6" s="80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3"/>
      <c r="B7" s="80"/>
      <c r="C7" s="80"/>
      <c r="D7" s="80"/>
      <c r="E7" s="80"/>
      <c r="F7" s="80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21"/>
      <c r="B8" s="80"/>
      <c r="C8" s="80"/>
      <c r="D8" s="80"/>
      <c r="E8" s="80"/>
      <c r="F8" s="80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21"/>
      <c r="B9" s="80"/>
      <c r="C9" s="80"/>
      <c r="D9" s="80"/>
      <c r="E9" s="80"/>
      <c r="F9" s="80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21"/>
      <c r="B10" s="80"/>
      <c r="C10" s="80"/>
      <c r="D10" s="80"/>
      <c r="E10" s="80"/>
      <c r="F10" s="80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21"/>
      <c r="B11" s="80"/>
      <c r="C11" s="80"/>
      <c r="D11" s="80"/>
      <c r="E11" s="80"/>
      <c r="F11" s="80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21"/>
      <c r="B12" s="80"/>
      <c r="C12" s="80"/>
      <c r="D12" s="80"/>
      <c r="E12" s="80"/>
      <c r="F12" s="80"/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21"/>
      <c r="B13" s="80"/>
      <c r="C13" s="80"/>
      <c r="D13" s="80"/>
      <c r="E13" s="80"/>
      <c r="F13" s="80"/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19"/>
      <c r="B14" s="80"/>
      <c r="C14" s="80"/>
      <c r="D14" s="80"/>
      <c r="E14" s="80"/>
      <c r="F14" s="80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21"/>
      <c r="B15" s="75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3"/>
      <c r="B16" s="75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3"/>
      <c r="B17" s="75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3"/>
      <c r="B18" s="75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80"/>
      <c r="B19" s="2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20"/>
      <c r="B20" s="20"/>
      <c r="C20" s="19"/>
      <c r="D20" s="19"/>
      <c r="E20" s="19"/>
      <c r="F20" s="19"/>
      <c r="G20" s="14"/>
      <c r="I20" s="2"/>
      <c r="J20" s="65"/>
      <c r="K20" s="22"/>
      <c r="L20" s="22"/>
      <c r="M20" s="22"/>
      <c r="N20" s="15"/>
      <c r="O20" s="15"/>
      <c r="P20" s="4"/>
      <c r="Q20" s="4"/>
      <c r="R20" s="4"/>
      <c r="S20" s="4"/>
      <c r="T20" s="5"/>
      <c r="U20" s="4"/>
      <c r="V20" s="4"/>
      <c r="W20" s="4"/>
      <c r="X20" s="4"/>
      <c r="Y20" s="4"/>
      <c r="Z20" s="4"/>
      <c r="AA20" s="4"/>
    </row>
    <row r="21" spans="1:27" ht="15.75" customHeight="1">
      <c r="A21" s="20"/>
      <c r="B21" s="20"/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20"/>
      <c r="B22" s="20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22"/>
      <c r="B23" s="2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22"/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22"/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2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22"/>
      <c r="B27" s="20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22"/>
      <c r="B28" s="2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20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2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2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20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20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20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77" priority="11" operator="containsText" text="Pass">
      <formula>NOT(ISERROR(SEARCH("Pass",G4)))</formula>
    </cfRule>
  </conditionalFormatting>
  <conditionalFormatting sqref="I5:J5">
    <cfRule type="containsText" dxfId="76" priority="10" operator="containsText" text="High">
      <formula>NOT(ISERROR(SEARCH("High",I5)))</formula>
    </cfRule>
  </conditionalFormatting>
  <conditionalFormatting sqref="H11">
    <cfRule type="containsText" dxfId="75" priority="8" operator="containsText" text="Fail">
      <formula>NOT(ISERROR(SEARCH("Fail",H11)))</formula>
    </cfRule>
    <cfRule type="containsText" dxfId="74" priority="9" operator="containsText" text="Pass">
      <formula>NOT(ISERROR(SEARCH("Pass",H11)))</formula>
    </cfRule>
  </conditionalFormatting>
  <conditionalFormatting sqref="G18 G6">
    <cfRule type="containsText" dxfId="73" priority="7" operator="containsText" text="Pass">
      <formula>NOT(ISERROR(SEARCH("Pass",G6)))</formula>
    </cfRule>
  </conditionalFormatting>
  <conditionalFormatting sqref="G6">
    <cfRule type="containsText" dxfId="72" priority="5" operator="containsText" text="Other">
      <formula>NOT(ISERROR(SEARCH("Other",G6)))</formula>
    </cfRule>
    <cfRule type="containsText" dxfId="71" priority="6" operator="containsText" text="Fail">
      <formula>NOT(ISERROR(SEARCH("Fail",G6)))</formula>
    </cfRule>
  </conditionalFormatting>
  <conditionalFormatting sqref="G19:G22">
    <cfRule type="containsText" dxfId="70" priority="4" operator="containsText" text="Pass">
      <formula>NOT(ISERROR(SEARCH("Pass",G19)))</formula>
    </cfRule>
  </conditionalFormatting>
  <conditionalFormatting sqref="G5">
    <cfRule type="containsText" dxfId="69" priority="3" operator="containsText" text="Pass">
      <formula>NOT(ISERROR(SEARCH("Pass",G5)))</formula>
    </cfRule>
  </conditionalFormatting>
  <conditionalFormatting sqref="G5">
    <cfRule type="containsText" dxfId="68" priority="1" operator="containsText" text="Other">
      <formula>NOT(ISERROR(SEARCH("Other",G5)))</formula>
    </cfRule>
    <cfRule type="containsText" dxfId="67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2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6.140625" style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9"/>
      <c r="B5" s="79"/>
      <c r="C5" s="19"/>
      <c r="D5" s="19"/>
      <c r="E5" s="20"/>
      <c r="F5" s="3"/>
      <c r="G5" s="89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79"/>
      <c r="B6" s="80"/>
      <c r="C6" s="19"/>
      <c r="D6" s="19"/>
      <c r="E6" s="19"/>
      <c r="F6" s="19"/>
      <c r="G6" s="89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77"/>
      <c r="B7" s="79"/>
      <c r="C7" s="19"/>
      <c r="D7" s="19"/>
      <c r="E7" s="19"/>
      <c r="F7" s="19"/>
      <c r="G7" s="91"/>
      <c r="H7" s="37"/>
      <c r="I7" s="2"/>
      <c r="J7" s="2"/>
      <c r="K7" s="2"/>
      <c r="L7" s="2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77"/>
      <c r="B8" s="79"/>
      <c r="C8" s="19"/>
      <c r="D8" s="19"/>
      <c r="E8" s="19"/>
      <c r="F8" s="19"/>
      <c r="G8" s="91"/>
      <c r="H8" s="14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77"/>
      <c r="B9" s="19"/>
      <c r="C9" s="19"/>
      <c r="D9" s="19"/>
      <c r="E9" s="19"/>
      <c r="F9" s="19"/>
      <c r="G9" s="91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19"/>
      <c r="C10" s="19"/>
      <c r="D10" s="19"/>
      <c r="E10" s="19"/>
      <c r="F10" s="19"/>
      <c r="G10" s="91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77"/>
      <c r="B11" s="80"/>
      <c r="C11" s="19"/>
      <c r="D11" s="19"/>
      <c r="E11" s="19"/>
      <c r="F11" s="19"/>
      <c r="G11" s="91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79"/>
      <c r="C12" s="19"/>
      <c r="D12" s="19"/>
      <c r="E12" s="19"/>
      <c r="F12" s="19"/>
      <c r="G12" s="91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77"/>
      <c r="B13" s="79"/>
      <c r="C13" s="19"/>
      <c r="D13" s="19"/>
      <c r="E13" s="19"/>
      <c r="F13" s="19"/>
      <c r="G13" s="91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77"/>
      <c r="B14" s="79"/>
      <c r="C14" s="19"/>
      <c r="D14" s="19"/>
      <c r="E14" s="19"/>
      <c r="F14" s="19"/>
      <c r="G14" s="91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77"/>
      <c r="B15" s="79"/>
      <c r="C15" s="19"/>
      <c r="D15" s="19"/>
      <c r="E15" s="19"/>
      <c r="F15" s="19"/>
      <c r="G15" s="91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7"/>
      <c r="B16" s="19"/>
      <c r="C16" s="19"/>
      <c r="D16" s="19"/>
      <c r="E16" s="19"/>
      <c r="F16" s="19"/>
      <c r="G16" s="91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79"/>
      <c r="B17" s="19"/>
      <c r="C17" s="19"/>
      <c r="D17" s="19"/>
      <c r="E17" s="19"/>
      <c r="F17" s="19"/>
      <c r="G17" s="91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79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79"/>
      <c r="B19" s="19"/>
      <c r="C19" s="19"/>
      <c r="D19" s="19"/>
      <c r="E19" s="19"/>
      <c r="F19" s="19"/>
      <c r="G19" s="89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19"/>
      <c r="C20" s="19"/>
      <c r="D20" s="19"/>
      <c r="E20" s="19"/>
      <c r="F20" s="19"/>
      <c r="G20" s="89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19"/>
      <c r="C21" s="19"/>
      <c r="D21" s="19"/>
      <c r="E21" s="19"/>
      <c r="F21" s="19"/>
      <c r="G21" s="89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19"/>
      <c r="C22" s="19"/>
      <c r="D22" s="19"/>
      <c r="E22" s="19"/>
      <c r="F22" s="19"/>
      <c r="G22" s="89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19"/>
      <c r="C23" s="20"/>
      <c r="D23" s="20"/>
      <c r="E23" s="20"/>
      <c r="F23" s="20"/>
      <c r="G23" s="89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19"/>
      <c r="B24" s="19"/>
      <c r="C24" s="20"/>
      <c r="D24" s="20"/>
      <c r="E24" s="20"/>
      <c r="F24" s="20"/>
      <c r="G24" s="89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85"/>
      <c r="B25" s="7"/>
      <c r="C25" s="5"/>
      <c r="D25" s="5"/>
      <c r="E25" s="5"/>
      <c r="F25" s="8"/>
      <c r="G25" s="85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85"/>
      <c r="B26" s="7"/>
      <c r="C26" s="5"/>
      <c r="D26" s="5"/>
      <c r="E26" s="5"/>
      <c r="F26" s="8"/>
      <c r="G26" s="85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85"/>
      <c r="B27" s="7"/>
      <c r="C27" s="5"/>
      <c r="D27" s="5"/>
      <c r="E27" s="5"/>
      <c r="F27" s="8"/>
      <c r="G27" s="85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85"/>
      <c r="B28" s="7"/>
      <c r="C28" s="5"/>
      <c r="D28" s="5"/>
      <c r="E28" s="5"/>
      <c r="F28" s="8"/>
      <c r="G28" s="85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85"/>
      <c r="B29" s="7"/>
      <c r="C29" s="5"/>
      <c r="D29" s="5"/>
      <c r="E29" s="5"/>
      <c r="F29" s="8"/>
      <c r="G29" s="85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85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5"/>
      <c r="D31" s="5"/>
      <c r="E31" s="5"/>
      <c r="F31" s="4"/>
      <c r="G31" s="85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85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85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5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5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5"/>
      <c r="D36" s="5"/>
      <c r="E36" s="7"/>
      <c r="F36" s="9"/>
      <c r="G36" s="85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5"/>
      <c r="D37" s="5"/>
      <c r="E37" s="5"/>
      <c r="F37" s="9"/>
      <c r="G37" s="85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7"/>
      <c r="C38" s="5"/>
      <c r="D38" s="5"/>
      <c r="E38" s="5"/>
      <c r="F38" s="9"/>
      <c r="G38" s="85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5"/>
      <c r="D39" s="5"/>
      <c r="E39" s="5"/>
      <c r="F39" s="9"/>
      <c r="G39" s="85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5"/>
      <c r="D40" s="5"/>
      <c r="E40" s="5"/>
      <c r="F40" s="9"/>
      <c r="G40" s="85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5"/>
      <c r="D41" s="5"/>
      <c r="E41" s="7"/>
      <c r="F41" s="9"/>
      <c r="G41" s="85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5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5"/>
      <c r="D43" s="5"/>
      <c r="E43" s="5"/>
      <c r="F43" s="9"/>
      <c r="G43" s="85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5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5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78"/>
      <c r="B46" s="7"/>
      <c r="C46" s="7"/>
      <c r="D46" s="7"/>
      <c r="E46" s="7"/>
      <c r="F46" s="9"/>
      <c r="G46" s="85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5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5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5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5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5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5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5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5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5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5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5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5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5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5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85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5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5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5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5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5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5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5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5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5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5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5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5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5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5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5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5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5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5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5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5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5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5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5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5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5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5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5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5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5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5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5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5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5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5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5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5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5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5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5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5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5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5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5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5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5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5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5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5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5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5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5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5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5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5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5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5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5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5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5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5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5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5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5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5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5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5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5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5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5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5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5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5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5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5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5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5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5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5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5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5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5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5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5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5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5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5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5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5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5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5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5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5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5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5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5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5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5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5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5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5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5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5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5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5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5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5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5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5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5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5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5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5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5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5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5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5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5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5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5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5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5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5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5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5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5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5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5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5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5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5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5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5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5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93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93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93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93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93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93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93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93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93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93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93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93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93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93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93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93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93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93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93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93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93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93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93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93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93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93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93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93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93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93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93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93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93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93"/>
      <c r="H228" s="8"/>
    </row>
    <row r="229" spans="1:28" ht="15.75" customHeight="1">
      <c r="G229" s="93"/>
      <c r="H229" s="8"/>
    </row>
    <row r="230" spans="1:28" ht="15.75" customHeight="1">
      <c r="G230" s="93"/>
      <c r="H230" s="8"/>
    </row>
    <row r="231" spans="1:28" ht="15.75" customHeight="1">
      <c r="G231" s="93"/>
      <c r="H231" s="8"/>
    </row>
    <row r="232" spans="1:28" ht="15.75" customHeight="1">
      <c r="G232" s="93"/>
      <c r="H232" s="8"/>
    </row>
    <row r="233" spans="1:28" ht="15.75" customHeight="1">
      <c r="G233" s="93"/>
      <c r="H233" s="8"/>
    </row>
    <row r="234" spans="1:28" ht="15.75" customHeight="1">
      <c r="G234" s="93"/>
      <c r="H234" s="8"/>
    </row>
    <row r="235" spans="1:28" ht="15.75" customHeight="1">
      <c r="G235" s="93"/>
      <c r="H235" s="8"/>
    </row>
    <row r="236" spans="1:28" ht="15.75" customHeight="1">
      <c r="G236" s="93"/>
      <c r="H236" s="8"/>
    </row>
    <row r="237" spans="1:28" ht="15.75" customHeight="1">
      <c r="G237" s="93"/>
      <c r="H237" s="8"/>
    </row>
    <row r="238" spans="1:28" ht="15.75" customHeight="1">
      <c r="G238" s="93"/>
      <c r="H238" s="8"/>
    </row>
    <row r="239" spans="1:28" ht="15.75" customHeight="1">
      <c r="G239" s="93"/>
      <c r="H239" s="8"/>
    </row>
    <row r="240" spans="1:28" ht="15.75" customHeight="1">
      <c r="G240" s="93"/>
      <c r="H240" s="8"/>
    </row>
    <row r="241" spans="7:8">
      <c r="G241" s="93"/>
      <c r="H241" s="8"/>
    </row>
    <row r="242" spans="7:8">
      <c r="G242" s="93"/>
      <c r="H242" s="8"/>
    </row>
    <row r="243" spans="7:8">
      <c r="G243" s="93"/>
      <c r="H243" s="8"/>
    </row>
    <row r="244" spans="7:8">
      <c r="G244" s="93"/>
      <c r="H244" s="8"/>
    </row>
    <row r="245" spans="7:8">
      <c r="G245" s="93"/>
      <c r="H245" s="8"/>
    </row>
    <row r="246" spans="7:8">
      <c r="G246" s="93"/>
      <c r="H246" s="8"/>
    </row>
    <row r="247" spans="7:8">
      <c r="G247" s="93"/>
      <c r="H247" s="8"/>
    </row>
    <row r="248" spans="7:8">
      <c r="G248" s="93"/>
      <c r="H248" s="8"/>
    </row>
    <row r="249" spans="7:8">
      <c r="G249" s="93"/>
      <c r="H249" s="8"/>
    </row>
    <row r="250" spans="7:8">
      <c r="G250" s="93"/>
      <c r="H250" s="8"/>
    </row>
    <row r="251" spans="7:8">
      <c r="G251" s="93"/>
      <c r="H251" s="8"/>
    </row>
    <row r="252" spans="7:8">
      <c r="G252" s="93"/>
      <c r="H252" s="8"/>
    </row>
    <row r="253" spans="7:8">
      <c r="G253" s="93"/>
      <c r="H253" s="8"/>
    </row>
    <row r="254" spans="7:8">
      <c r="G254" s="93"/>
      <c r="H254" s="8"/>
    </row>
    <row r="255" spans="7:8">
      <c r="G255" s="93"/>
      <c r="H255" s="8"/>
    </row>
    <row r="256" spans="7:8">
      <c r="G256" s="93"/>
      <c r="H256" s="8"/>
    </row>
    <row r="257" spans="7:8">
      <c r="G257" s="93"/>
      <c r="H257" s="8"/>
    </row>
    <row r="258" spans="7:8">
      <c r="G258" s="93"/>
      <c r="H258" s="8"/>
    </row>
    <row r="259" spans="7:8">
      <c r="G259" s="93"/>
      <c r="H259" s="8"/>
    </row>
    <row r="260" spans="7:8">
      <c r="G260" s="93"/>
      <c r="H260" s="8"/>
    </row>
    <row r="261" spans="7:8">
      <c r="G261" s="93"/>
      <c r="H261" s="8"/>
    </row>
    <row r="262" spans="7:8">
      <c r="G262" s="93"/>
      <c r="H262" s="8"/>
    </row>
    <row r="263" spans="7:8">
      <c r="G263" s="93"/>
      <c r="H263" s="8"/>
    </row>
    <row r="264" spans="7:8">
      <c r="G264" s="93"/>
      <c r="H264" s="8"/>
    </row>
    <row r="265" spans="7:8">
      <c r="G265" s="93"/>
      <c r="H265" s="8"/>
    </row>
    <row r="266" spans="7:8">
      <c r="G266" s="93"/>
      <c r="H266" s="8"/>
    </row>
    <row r="267" spans="7:8">
      <c r="G267" s="93"/>
      <c r="H267" s="8"/>
    </row>
    <row r="268" spans="7:8">
      <c r="G268" s="93"/>
      <c r="H268" s="8"/>
    </row>
    <row r="269" spans="7:8">
      <c r="G269" s="93"/>
      <c r="H269" s="8"/>
    </row>
    <row r="270" spans="7:8">
      <c r="G270" s="93"/>
      <c r="H270" s="8"/>
    </row>
    <row r="271" spans="7:8">
      <c r="G271" s="93"/>
    </row>
    <row r="272" spans="7:8">
      <c r="G272" s="93"/>
    </row>
    <row r="273" spans="7:7">
      <c r="G273" s="93"/>
    </row>
    <row r="274" spans="7:7">
      <c r="G274" s="93"/>
    </row>
    <row r="275" spans="7:7">
      <c r="G275" s="93"/>
    </row>
    <row r="276" spans="7:7">
      <c r="G276" s="93"/>
    </row>
    <row r="277" spans="7:7">
      <c r="G277" s="93"/>
    </row>
    <row r="278" spans="7:7">
      <c r="G278" s="93"/>
    </row>
    <row r="279" spans="7:7">
      <c r="G279" s="93"/>
    </row>
    <row r="280" spans="7:7">
      <c r="G280" s="93"/>
    </row>
    <row r="281" spans="7:7">
      <c r="G281" s="93"/>
    </row>
    <row r="282" spans="7:7">
      <c r="G282" s="93"/>
    </row>
    <row r="283" spans="7:7">
      <c r="G283" s="93"/>
    </row>
    <row r="284" spans="7:7">
      <c r="G284" s="93"/>
    </row>
    <row r="285" spans="7:7">
      <c r="G285" s="93"/>
    </row>
    <row r="286" spans="7:7">
      <c r="G286" s="93"/>
    </row>
    <row r="287" spans="7:7">
      <c r="G287" s="93"/>
    </row>
    <row r="288" spans="7:7">
      <c r="G288" s="93"/>
    </row>
    <row r="289" spans="7:7">
      <c r="G289" s="93"/>
    </row>
    <row r="290" spans="7:7">
      <c r="G290" s="93"/>
    </row>
    <row r="291" spans="7:7">
      <c r="G291" s="93"/>
    </row>
    <row r="292" spans="7:7">
      <c r="G292" s="93"/>
    </row>
    <row r="293" spans="7:7">
      <c r="G293" s="93"/>
    </row>
    <row r="294" spans="7:7">
      <c r="G294" s="93"/>
    </row>
    <row r="295" spans="7:7">
      <c r="G295" s="93"/>
    </row>
    <row r="296" spans="7:7">
      <c r="G296" s="93"/>
    </row>
    <row r="297" spans="7:7">
      <c r="G297" s="93"/>
    </row>
    <row r="298" spans="7:7">
      <c r="G298" s="93"/>
    </row>
    <row r="299" spans="7:7">
      <c r="G299" s="93"/>
    </row>
    <row r="300" spans="7:7">
      <c r="G300" s="93"/>
    </row>
    <row r="301" spans="7:7">
      <c r="G301" s="93"/>
    </row>
    <row r="302" spans="7:7">
      <c r="G302" s="93"/>
    </row>
    <row r="303" spans="7:7">
      <c r="G303" s="93"/>
    </row>
    <row r="304" spans="7:7">
      <c r="G304" s="93"/>
    </row>
    <row r="305" spans="7:7">
      <c r="G305" s="93"/>
    </row>
    <row r="306" spans="7:7">
      <c r="G306" s="93"/>
    </row>
    <row r="307" spans="7:7">
      <c r="G307" s="93"/>
    </row>
    <row r="308" spans="7:7">
      <c r="G308" s="93"/>
    </row>
    <row r="309" spans="7:7">
      <c r="G309" s="93"/>
    </row>
    <row r="310" spans="7:7">
      <c r="G310" s="93"/>
    </row>
    <row r="311" spans="7:7">
      <c r="G311" s="93"/>
    </row>
    <row r="312" spans="7:7">
      <c r="G312" s="93"/>
    </row>
    <row r="313" spans="7:7">
      <c r="G313" s="93"/>
    </row>
    <row r="314" spans="7:7">
      <c r="G314" s="93"/>
    </row>
    <row r="315" spans="7:7">
      <c r="G315" s="93"/>
    </row>
    <row r="316" spans="7:7">
      <c r="G316" s="93"/>
    </row>
    <row r="317" spans="7:7">
      <c r="G317" s="93"/>
    </row>
    <row r="318" spans="7:7">
      <c r="G318" s="93"/>
    </row>
    <row r="319" spans="7:7">
      <c r="G319" s="93"/>
    </row>
    <row r="320" spans="7:7">
      <c r="G320" s="93"/>
    </row>
    <row r="321" spans="7:7">
      <c r="G321" s="93"/>
    </row>
    <row r="322" spans="7:7">
      <c r="G322" s="93"/>
    </row>
    <row r="323" spans="7:7">
      <c r="G323" s="93"/>
    </row>
    <row r="324" spans="7:7">
      <c r="G324" s="93"/>
    </row>
    <row r="325" spans="7:7">
      <c r="G325" s="93"/>
    </row>
    <row r="326" spans="7:7">
      <c r="G326" s="93"/>
    </row>
    <row r="327" spans="7:7">
      <c r="G327" s="93"/>
    </row>
    <row r="328" spans="7:7">
      <c r="G328" s="93"/>
    </row>
    <row r="329" spans="7:7">
      <c r="G329" s="93"/>
    </row>
    <row r="330" spans="7:7">
      <c r="G330" s="93"/>
    </row>
    <row r="331" spans="7:7">
      <c r="G331" s="93"/>
    </row>
    <row r="332" spans="7:7">
      <c r="G332" s="93"/>
    </row>
    <row r="333" spans="7:7">
      <c r="G333" s="93"/>
    </row>
    <row r="334" spans="7:7">
      <c r="G334" s="93"/>
    </row>
    <row r="335" spans="7:7">
      <c r="G335" s="93"/>
    </row>
    <row r="336" spans="7:7">
      <c r="G336" s="93"/>
    </row>
    <row r="337" spans="7:7">
      <c r="G337" s="93"/>
    </row>
    <row r="338" spans="7:7">
      <c r="G338" s="93"/>
    </row>
    <row r="339" spans="7:7">
      <c r="G339" s="93"/>
    </row>
    <row r="340" spans="7:7">
      <c r="G340" s="93"/>
    </row>
    <row r="341" spans="7:7">
      <c r="G341" s="93"/>
    </row>
    <row r="342" spans="7:7">
      <c r="G342" s="93"/>
    </row>
    <row r="343" spans="7:7">
      <c r="G343" s="93"/>
    </row>
    <row r="344" spans="7:7">
      <c r="G344" s="93"/>
    </row>
    <row r="345" spans="7:7">
      <c r="G345" s="93"/>
    </row>
    <row r="346" spans="7:7">
      <c r="G346" s="93"/>
    </row>
    <row r="347" spans="7:7">
      <c r="G347" s="93"/>
    </row>
    <row r="348" spans="7:7">
      <c r="G348" s="93"/>
    </row>
    <row r="349" spans="7:7">
      <c r="G349" s="93"/>
    </row>
    <row r="350" spans="7:7">
      <c r="G350" s="93"/>
    </row>
    <row r="351" spans="7:7">
      <c r="G351" s="93"/>
    </row>
    <row r="352" spans="7:7">
      <c r="G352" s="93"/>
    </row>
    <row r="353" spans="7:7">
      <c r="G353" s="93"/>
    </row>
    <row r="354" spans="7:7">
      <c r="G354" s="93"/>
    </row>
    <row r="355" spans="7:7">
      <c r="G355" s="93"/>
    </row>
    <row r="356" spans="7:7">
      <c r="G356" s="93"/>
    </row>
    <row r="357" spans="7:7">
      <c r="G357" s="93"/>
    </row>
    <row r="358" spans="7:7">
      <c r="G358" s="93"/>
    </row>
    <row r="359" spans="7:7">
      <c r="G359" s="93"/>
    </row>
    <row r="360" spans="7:7">
      <c r="G360" s="93"/>
    </row>
    <row r="361" spans="7:7">
      <c r="G361" s="93"/>
    </row>
    <row r="362" spans="7:7">
      <c r="G362" s="93"/>
    </row>
    <row r="363" spans="7:7">
      <c r="G363" s="93"/>
    </row>
    <row r="364" spans="7:7">
      <c r="G364" s="93"/>
    </row>
    <row r="365" spans="7:7">
      <c r="G365" s="93"/>
    </row>
    <row r="366" spans="7:7">
      <c r="G366" s="93"/>
    </row>
    <row r="367" spans="7:7">
      <c r="G367" s="93"/>
    </row>
    <row r="368" spans="7:7">
      <c r="G368" s="93"/>
    </row>
    <row r="369" spans="7:7">
      <c r="G369" s="93"/>
    </row>
    <row r="370" spans="7:7">
      <c r="G370" s="93"/>
    </row>
    <row r="371" spans="7:7">
      <c r="G371" s="93"/>
    </row>
    <row r="372" spans="7:7">
      <c r="G372" s="93"/>
    </row>
    <row r="373" spans="7:7">
      <c r="G373" s="93"/>
    </row>
    <row r="374" spans="7:7">
      <c r="G374" s="93"/>
    </row>
    <row r="375" spans="7:7">
      <c r="G375" s="93"/>
    </row>
    <row r="376" spans="7:7">
      <c r="G376" s="93"/>
    </row>
    <row r="377" spans="7:7">
      <c r="G377" s="93"/>
    </row>
    <row r="378" spans="7:7">
      <c r="G378" s="93"/>
    </row>
    <row r="379" spans="7:7">
      <c r="G379" s="93"/>
    </row>
    <row r="380" spans="7:7">
      <c r="G380" s="93"/>
    </row>
    <row r="381" spans="7:7">
      <c r="G381" s="93"/>
    </row>
    <row r="382" spans="7:7">
      <c r="G382" s="93"/>
    </row>
    <row r="383" spans="7:7">
      <c r="G383" s="93"/>
    </row>
    <row r="384" spans="7:7">
      <c r="G384" s="93"/>
    </row>
    <row r="385" spans="7:7">
      <c r="G385" s="93"/>
    </row>
    <row r="386" spans="7:7">
      <c r="G386" s="93"/>
    </row>
    <row r="387" spans="7:7">
      <c r="G387" s="93"/>
    </row>
    <row r="388" spans="7:7">
      <c r="G388" s="93"/>
    </row>
    <row r="389" spans="7:7">
      <c r="G389" s="93"/>
    </row>
    <row r="390" spans="7:7">
      <c r="G390" s="93"/>
    </row>
    <row r="391" spans="7:7">
      <c r="G391" s="93"/>
    </row>
    <row r="392" spans="7:7">
      <c r="G392" s="93"/>
    </row>
    <row r="393" spans="7:7">
      <c r="G393" s="93"/>
    </row>
    <row r="394" spans="7:7">
      <c r="G394" s="93"/>
    </row>
    <row r="395" spans="7:7">
      <c r="G395" s="93"/>
    </row>
    <row r="396" spans="7:7">
      <c r="G396" s="93"/>
    </row>
    <row r="397" spans="7:7">
      <c r="G397" s="93"/>
    </row>
    <row r="398" spans="7:7">
      <c r="G398" s="93"/>
    </row>
    <row r="399" spans="7:7">
      <c r="G399" s="93"/>
    </row>
    <row r="400" spans="7:7">
      <c r="G400" s="93"/>
    </row>
    <row r="401" spans="7:7">
      <c r="G401" s="93"/>
    </row>
    <row r="402" spans="7:7">
      <c r="G402" s="93"/>
    </row>
    <row r="403" spans="7:7">
      <c r="G403" s="93"/>
    </row>
    <row r="404" spans="7:7">
      <c r="G404" s="93"/>
    </row>
    <row r="405" spans="7:7">
      <c r="G405" s="93"/>
    </row>
    <row r="406" spans="7:7">
      <c r="G406" s="93"/>
    </row>
    <row r="407" spans="7:7">
      <c r="G407" s="93"/>
    </row>
    <row r="408" spans="7:7">
      <c r="G408" s="93"/>
    </row>
    <row r="409" spans="7:7">
      <c r="G409" s="93"/>
    </row>
    <row r="410" spans="7:7">
      <c r="G410" s="93"/>
    </row>
    <row r="411" spans="7:7">
      <c r="G411" s="93"/>
    </row>
    <row r="412" spans="7:7">
      <c r="G412" s="93"/>
    </row>
    <row r="413" spans="7:7">
      <c r="G413" s="93"/>
    </row>
    <row r="414" spans="7:7">
      <c r="G414" s="93"/>
    </row>
    <row r="415" spans="7:7">
      <c r="G415" s="93"/>
    </row>
    <row r="416" spans="7:7">
      <c r="G416" s="93"/>
    </row>
    <row r="417" spans="7:7">
      <c r="G417" s="93"/>
    </row>
    <row r="418" spans="7:7">
      <c r="G418" s="93"/>
    </row>
    <row r="419" spans="7:7">
      <c r="G419" s="93"/>
    </row>
    <row r="420" spans="7:7">
      <c r="G420" s="93"/>
    </row>
    <row r="421" spans="7:7">
      <c r="G421" s="93"/>
    </row>
    <row r="422" spans="7:7">
      <c r="G422" s="93"/>
    </row>
    <row r="423" spans="7:7">
      <c r="G423" s="93"/>
    </row>
    <row r="424" spans="7:7">
      <c r="G424" s="93"/>
    </row>
    <row r="425" spans="7:7">
      <c r="G425" s="93"/>
    </row>
    <row r="426" spans="7:7">
      <c r="G426" s="93"/>
    </row>
    <row r="427" spans="7:7">
      <c r="G427" s="93"/>
    </row>
    <row r="428" spans="7:7">
      <c r="G428" s="93"/>
    </row>
    <row r="429" spans="7:7">
      <c r="G429" s="93"/>
    </row>
    <row r="430" spans="7:7">
      <c r="G430" s="93"/>
    </row>
    <row r="431" spans="7:7">
      <c r="G431" s="93"/>
    </row>
    <row r="432" spans="7:7">
      <c r="G432" s="93"/>
    </row>
    <row r="433" spans="7:7">
      <c r="G433" s="93"/>
    </row>
    <row r="434" spans="7:7">
      <c r="G434" s="93"/>
    </row>
    <row r="435" spans="7:7">
      <c r="G435" s="93"/>
    </row>
    <row r="436" spans="7:7">
      <c r="G436" s="93"/>
    </row>
    <row r="437" spans="7:7">
      <c r="G437" s="93"/>
    </row>
    <row r="438" spans="7:7">
      <c r="G438" s="93"/>
    </row>
    <row r="439" spans="7:7">
      <c r="G439" s="93"/>
    </row>
    <row r="440" spans="7:7">
      <c r="G440" s="93"/>
    </row>
    <row r="441" spans="7:7">
      <c r="G441" s="93"/>
    </row>
    <row r="442" spans="7:7">
      <c r="G442" s="93"/>
    </row>
    <row r="443" spans="7:7">
      <c r="G443" s="93"/>
    </row>
    <row r="444" spans="7:7">
      <c r="G444" s="93"/>
    </row>
    <row r="445" spans="7:7">
      <c r="G445" s="93"/>
    </row>
    <row r="446" spans="7:7">
      <c r="G446" s="93"/>
    </row>
    <row r="447" spans="7:7">
      <c r="G447" s="93"/>
    </row>
    <row r="448" spans="7:7">
      <c r="G448" s="93"/>
    </row>
    <row r="449" spans="7:7">
      <c r="G449" s="93"/>
    </row>
    <row r="450" spans="7:7">
      <c r="G450" s="93"/>
    </row>
    <row r="451" spans="7:7">
      <c r="G451" s="93"/>
    </row>
    <row r="452" spans="7:7">
      <c r="G452" s="93"/>
    </row>
    <row r="453" spans="7:7">
      <c r="G453" s="93"/>
    </row>
    <row r="454" spans="7:7">
      <c r="G454" s="93"/>
    </row>
    <row r="455" spans="7:7">
      <c r="G455" s="93"/>
    </row>
    <row r="456" spans="7:7">
      <c r="G456" s="93"/>
    </row>
    <row r="457" spans="7:7">
      <c r="G457" s="93"/>
    </row>
    <row r="458" spans="7:7">
      <c r="G458" s="93"/>
    </row>
    <row r="459" spans="7:7">
      <c r="G459" s="93"/>
    </row>
    <row r="460" spans="7:7">
      <c r="G460" s="93"/>
    </row>
    <row r="461" spans="7:7">
      <c r="G461" s="93"/>
    </row>
    <row r="462" spans="7:7">
      <c r="G462" s="93"/>
    </row>
    <row r="463" spans="7:7">
      <c r="G463" s="93"/>
    </row>
    <row r="464" spans="7:7">
      <c r="G464" s="93"/>
    </row>
    <row r="465" spans="7:7">
      <c r="G465" s="93"/>
    </row>
    <row r="466" spans="7:7">
      <c r="G466" s="93"/>
    </row>
    <row r="467" spans="7:7">
      <c r="G467" s="93"/>
    </row>
    <row r="468" spans="7:7">
      <c r="G468" s="93"/>
    </row>
    <row r="469" spans="7:7">
      <c r="G469" s="93"/>
    </row>
    <row r="470" spans="7:7">
      <c r="G470" s="93"/>
    </row>
    <row r="471" spans="7:7">
      <c r="G471" s="93"/>
    </row>
    <row r="472" spans="7:7">
      <c r="G472" s="93"/>
    </row>
    <row r="473" spans="7:7">
      <c r="G473" s="93"/>
    </row>
    <row r="474" spans="7:7">
      <c r="G474" s="93"/>
    </row>
    <row r="475" spans="7:7">
      <c r="G475" s="93"/>
    </row>
    <row r="476" spans="7:7">
      <c r="G476" s="93"/>
    </row>
    <row r="477" spans="7:7">
      <c r="G477" s="93"/>
    </row>
    <row r="478" spans="7:7">
      <c r="G478" s="93"/>
    </row>
    <row r="479" spans="7:7">
      <c r="G479" s="93"/>
    </row>
    <row r="480" spans="7:7">
      <c r="G480" s="93"/>
    </row>
    <row r="481" spans="7:7">
      <c r="G481" s="93"/>
    </row>
    <row r="482" spans="7:7">
      <c r="G482" s="93"/>
    </row>
    <row r="483" spans="7:7">
      <c r="G483" s="93"/>
    </row>
    <row r="484" spans="7:7">
      <c r="G484" s="93"/>
    </row>
    <row r="485" spans="7:7">
      <c r="G485" s="93"/>
    </row>
    <row r="486" spans="7:7">
      <c r="G486" s="93"/>
    </row>
    <row r="487" spans="7:7">
      <c r="G487" s="93"/>
    </row>
    <row r="488" spans="7:7">
      <c r="G488" s="93"/>
    </row>
    <row r="489" spans="7:7">
      <c r="G489" s="93"/>
    </row>
    <row r="490" spans="7:7">
      <c r="G490" s="93"/>
    </row>
    <row r="491" spans="7:7">
      <c r="G491" s="93"/>
    </row>
    <row r="492" spans="7:7">
      <c r="G492" s="93"/>
    </row>
    <row r="493" spans="7:7">
      <c r="G493" s="93"/>
    </row>
    <row r="494" spans="7:7">
      <c r="G494" s="93"/>
    </row>
    <row r="495" spans="7:7">
      <c r="G495" s="93"/>
    </row>
    <row r="496" spans="7:7">
      <c r="G496" s="93"/>
    </row>
    <row r="497" spans="7:7">
      <c r="G497" s="93"/>
    </row>
    <row r="498" spans="7:7">
      <c r="G498" s="93"/>
    </row>
    <row r="499" spans="7:7">
      <c r="G499" s="93"/>
    </row>
    <row r="500" spans="7:7">
      <c r="G500" s="93"/>
    </row>
    <row r="501" spans="7:7">
      <c r="G501" s="93"/>
    </row>
    <row r="502" spans="7:7">
      <c r="G502" s="93"/>
    </row>
    <row r="503" spans="7:7">
      <c r="G503" s="93"/>
    </row>
    <row r="504" spans="7:7">
      <c r="G504" s="93"/>
    </row>
    <row r="505" spans="7:7">
      <c r="G505" s="93"/>
    </row>
    <row r="506" spans="7:7">
      <c r="G506" s="93"/>
    </row>
    <row r="507" spans="7:7">
      <c r="G507" s="93"/>
    </row>
    <row r="508" spans="7:7">
      <c r="G508" s="93"/>
    </row>
    <row r="509" spans="7:7">
      <c r="G509" s="93"/>
    </row>
    <row r="510" spans="7:7">
      <c r="G510" s="93"/>
    </row>
    <row r="511" spans="7:7">
      <c r="G511" s="93"/>
    </row>
    <row r="512" spans="7:7">
      <c r="G512" s="93"/>
    </row>
    <row r="513" spans="7:7">
      <c r="G513" s="93"/>
    </row>
    <row r="514" spans="7:7">
      <c r="G514" s="93"/>
    </row>
    <row r="515" spans="7:7">
      <c r="G515" s="93"/>
    </row>
    <row r="516" spans="7:7">
      <c r="G516" s="93"/>
    </row>
    <row r="517" spans="7:7">
      <c r="G517" s="93"/>
    </row>
    <row r="518" spans="7:7">
      <c r="G518" s="93"/>
    </row>
    <row r="519" spans="7:7">
      <c r="G519" s="93"/>
    </row>
    <row r="520" spans="7:7">
      <c r="G520" s="93"/>
    </row>
    <row r="521" spans="7:7">
      <c r="G521" s="93"/>
    </row>
    <row r="522" spans="7:7">
      <c r="G522" s="93"/>
    </row>
    <row r="523" spans="7:7">
      <c r="G523" s="93"/>
    </row>
    <row r="524" spans="7:7">
      <c r="G524" s="93"/>
    </row>
    <row r="525" spans="7:7">
      <c r="G525" s="93"/>
    </row>
    <row r="526" spans="7:7">
      <c r="G526" s="93"/>
    </row>
    <row r="527" spans="7:7">
      <c r="G527" s="93"/>
    </row>
    <row r="528" spans="7:7">
      <c r="G528" s="93"/>
    </row>
    <row r="529" spans="7:7">
      <c r="G529" s="93"/>
    </row>
    <row r="530" spans="7:7">
      <c r="G530" s="93"/>
    </row>
    <row r="531" spans="7:7">
      <c r="G531" s="93"/>
    </row>
    <row r="532" spans="7:7">
      <c r="G532" s="93"/>
    </row>
    <row r="533" spans="7:7">
      <c r="G533" s="93"/>
    </row>
    <row r="534" spans="7:7">
      <c r="G534" s="93"/>
    </row>
    <row r="535" spans="7:7">
      <c r="G535" s="93"/>
    </row>
    <row r="536" spans="7:7">
      <c r="G536" s="93"/>
    </row>
    <row r="537" spans="7:7">
      <c r="G537" s="93"/>
    </row>
    <row r="538" spans="7:7">
      <c r="G538" s="93"/>
    </row>
    <row r="539" spans="7:7">
      <c r="G539" s="93"/>
    </row>
    <row r="540" spans="7:7">
      <c r="G540" s="93"/>
    </row>
    <row r="541" spans="7:7">
      <c r="G541" s="93"/>
    </row>
    <row r="542" spans="7:7">
      <c r="G542" s="93"/>
    </row>
    <row r="543" spans="7:7">
      <c r="G543" s="93"/>
    </row>
    <row r="544" spans="7:7">
      <c r="G544" s="93"/>
    </row>
    <row r="545" spans="7:7">
      <c r="G545" s="93"/>
    </row>
    <row r="546" spans="7:7">
      <c r="G546" s="93"/>
    </row>
    <row r="547" spans="7:7">
      <c r="G547" s="93"/>
    </row>
    <row r="548" spans="7:7">
      <c r="G548" s="93"/>
    </row>
    <row r="549" spans="7:7">
      <c r="G549" s="93"/>
    </row>
    <row r="550" spans="7:7">
      <c r="G550" s="93"/>
    </row>
    <row r="551" spans="7:7">
      <c r="G551" s="93"/>
    </row>
    <row r="552" spans="7:7">
      <c r="G552" s="93"/>
    </row>
    <row r="553" spans="7:7">
      <c r="G553" s="93"/>
    </row>
    <row r="554" spans="7:7">
      <c r="G554" s="93"/>
    </row>
    <row r="555" spans="7:7">
      <c r="G555" s="93"/>
    </row>
    <row r="556" spans="7:7">
      <c r="G556" s="93"/>
    </row>
    <row r="557" spans="7:7">
      <c r="G557" s="93"/>
    </row>
    <row r="558" spans="7:7">
      <c r="G558" s="93"/>
    </row>
    <row r="559" spans="7:7">
      <c r="G559" s="93"/>
    </row>
    <row r="560" spans="7:7">
      <c r="G560" s="93"/>
    </row>
    <row r="561" spans="7:7">
      <c r="G561" s="93"/>
    </row>
    <row r="562" spans="7:7">
      <c r="G562" s="93"/>
    </row>
    <row r="563" spans="7:7">
      <c r="G563" s="93"/>
    </row>
    <row r="564" spans="7:7">
      <c r="G564" s="93"/>
    </row>
    <row r="565" spans="7:7">
      <c r="G565" s="93"/>
    </row>
    <row r="566" spans="7:7">
      <c r="G566" s="93"/>
    </row>
    <row r="567" spans="7:7">
      <c r="G567" s="93"/>
    </row>
    <row r="568" spans="7:7">
      <c r="G568" s="93"/>
    </row>
    <row r="569" spans="7:7">
      <c r="G569" s="93"/>
    </row>
    <row r="570" spans="7:7">
      <c r="G570" s="93"/>
    </row>
    <row r="571" spans="7:7">
      <c r="G571" s="93"/>
    </row>
    <row r="572" spans="7:7">
      <c r="G572" s="93"/>
    </row>
    <row r="573" spans="7:7">
      <c r="G573" s="93"/>
    </row>
    <row r="574" spans="7:7">
      <c r="G574" s="93"/>
    </row>
    <row r="575" spans="7:7">
      <c r="G575" s="93"/>
    </row>
    <row r="576" spans="7:7">
      <c r="G576" s="93"/>
    </row>
    <row r="577" spans="7:7">
      <c r="G577" s="93"/>
    </row>
    <row r="578" spans="7:7">
      <c r="G578" s="93"/>
    </row>
    <row r="579" spans="7:7">
      <c r="G579" s="93"/>
    </row>
    <row r="580" spans="7:7">
      <c r="G580" s="93"/>
    </row>
    <row r="581" spans="7:7">
      <c r="G581" s="93"/>
    </row>
    <row r="582" spans="7:7">
      <c r="G582" s="93"/>
    </row>
    <row r="583" spans="7:7">
      <c r="G583" s="93"/>
    </row>
    <row r="584" spans="7:7">
      <c r="G584" s="93"/>
    </row>
    <row r="585" spans="7:7">
      <c r="G585" s="93"/>
    </row>
    <row r="586" spans="7:7">
      <c r="G586" s="93"/>
    </row>
    <row r="587" spans="7:7">
      <c r="G587" s="93"/>
    </row>
    <row r="588" spans="7:7">
      <c r="G588" s="93"/>
    </row>
    <row r="589" spans="7:7">
      <c r="G589" s="93"/>
    </row>
    <row r="590" spans="7:7">
      <c r="G590" s="93"/>
    </row>
    <row r="591" spans="7:7">
      <c r="G591" s="93"/>
    </row>
    <row r="592" spans="7:7">
      <c r="G592" s="93"/>
    </row>
    <row r="593" spans="7:7">
      <c r="G593" s="93"/>
    </row>
    <row r="594" spans="7:7">
      <c r="G594" s="93"/>
    </row>
    <row r="595" spans="7:7">
      <c r="G595" s="93"/>
    </row>
    <row r="596" spans="7:7">
      <c r="G596" s="93"/>
    </row>
    <row r="597" spans="7:7">
      <c r="G597" s="93"/>
    </row>
    <row r="598" spans="7:7">
      <c r="G598" s="93"/>
    </row>
    <row r="599" spans="7:7">
      <c r="G599" s="93"/>
    </row>
    <row r="600" spans="7:7">
      <c r="G600" s="93"/>
    </row>
    <row r="601" spans="7:7">
      <c r="G601" s="93"/>
    </row>
    <row r="602" spans="7:7">
      <c r="G602" s="93"/>
    </row>
    <row r="603" spans="7:7">
      <c r="G603" s="93"/>
    </row>
    <row r="604" spans="7:7">
      <c r="G604" s="93"/>
    </row>
    <row r="605" spans="7:7">
      <c r="G605" s="93"/>
    </row>
    <row r="606" spans="7:7">
      <c r="G606" s="93"/>
    </row>
    <row r="607" spans="7:7">
      <c r="G607" s="93"/>
    </row>
    <row r="608" spans="7:7">
      <c r="G608" s="93"/>
    </row>
    <row r="609" spans="7:7">
      <c r="G609" s="93"/>
    </row>
    <row r="610" spans="7:7">
      <c r="G610" s="93"/>
    </row>
    <row r="611" spans="7:7">
      <c r="G611" s="93"/>
    </row>
    <row r="612" spans="7:7">
      <c r="G612" s="93"/>
    </row>
    <row r="613" spans="7:7">
      <c r="G613" s="93"/>
    </row>
    <row r="614" spans="7:7">
      <c r="G614" s="93"/>
    </row>
    <row r="615" spans="7:7">
      <c r="G615" s="93"/>
    </row>
    <row r="616" spans="7:7">
      <c r="G616" s="93"/>
    </row>
    <row r="617" spans="7:7">
      <c r="G617" s="93"/>
    </row>
    <row r="618" spans="7:7">
      <c r="G618" s="93"/>
    </row>
    <row r="619" spans="7:7">
      <c r="G619" s="93"/>
    </row>
    <row r="620" spans="7:7">
      <c r="G620" s="93"/>
    </row>
    <row r="621" spans="7:7">
      <c r="G621" s="93"/>
    </row>
    <row r="622" spans="7:7">
      <c r="G622" s="93"/>
    </row>
    <row r="623" spans="7:7">
      <c r="G623" s="93"/>
    </row>
    <row r="624" spans="7:7">
      <c r="G624" s="93"/>
    </row>
    <row r="625" spans="7:7">
      <c r="G625" s="93"/>
    </row>
    <row r="626" spans="7:7">
      <c r="G626" s="93"/>
    </row>
    <row r="627" spans="7:7">
      <c r="G627" s="93"/>
    </row>
    <row r="628" spans="7:7">
      <c r="G628" s="93"/>
    </row>
    <row r="629" spans="7:7">
      <c r="G629" s="93"/>
    </row>
    <row r="630" spans="7:7">
      <c r="G630" s="93"/>
    </row>
    <row r="631" spans="7:7">
      <c r="G631" s="93"/>
    </row>
    <row r="632" spans="7:7">
      <c r="G632" s="93"/>
    </row>
    <row r="633" spans="7:7">
      <c r="G633" s="93"/>
    </row>
    <row r="634" spans="7:7">
      <c r="G634" s="93"/>
    </row>
    <row r="635" spans="7:7">
      <c r="G635" s="93"/>
    </row>
    <row r="636" spans="7:7">
      <c r="G636" s="93"/>
    </row>
    <row r="637" spans="7:7">
      <c r="G637" s="93"/>
    </row>
    <row r="638" spans="7:7">
      <c r="G638" s="93"/>
    </row>
    <row r="639" spans="7:7">
      <c r="G639" s="93"/>
    </row>
    <row r="640" spans="7:7">
      <c r="G640" s="93"/>
    </row>
    <row r="641" spans="7:7">
      <c r="G641" s="93"/>
    </row>
    <row r="642" spans="7:7">
      <c r="G642" s="93"/>
    </row>
    <row r="643" spans="7:7">
      <c r="G643" s="93"/>
    </row>
    <row r="644" spans="7:7">
      <c r="G644" s="93"/>
    </row>
    <row r="645" spans="7:7">
      <c r="G645" s="93"/>
    </row>
    <row r="646" spans="7:7">
      <c r="G646" s="93"/>
    </row>
    <row r="647" spans="7:7">
      <c r="G647" s="93"/>
    </row>
    <row r="648" spans="7:7">
      <c r="G648" s="93"/>
    </row>
    <row r="649" spans="7:7">
      <c r="G649" s="93"/>
    </row>
    <row r="650" spans="7:7">
      <c r="G650" s="93"/>
    </row>
    <row r="651" spans="7:7">
      <c r="G651" s="93"/>
    </row>
    <row r="652" spans="7:7">
      <c r="G652" s="93"/>
    </row>
    <row r="653" spans="7:7">
      <c r="G653" s="93"/>
    </row>
    <row r="654" spans="7:7">
      <c r="G654" s="93"/>
    </row>
    <row r="655" spans="7:7">
      <c r="G655" s="93"/>
    </row>
    <row r="656" spans="7:7">
      <c r="G656" s="93"/>
    </row>
    <row r="657" spans="7:7">
      <c r="G657" s="93"/>
    </row>
    <row r="658" spans="7:7">
      <c r="G658" s="93"/>
    </row>
    <row r="659" spans="7:7">
      <c r="G659" s="93"/>
    </row>
    <row r="660" spans="7:7">
      <c r="G660" s="93"/>
    </row>
    <row r="661" spans="7:7">
      <c r="G661" s="93"/>
    </row>
    <row r="662" spans="7:7">
      <c r="G662" s="93"/>
    </row>
    <row r="663" spans="7:7">
      <c r="G663" s="93"/>
    </row>
    <row r="664" spans="7:7">
      <c r="G664" s="93"/>
    </row>
    <row r="665" spans="7:7">
      <c r="G665" s="93"/>
    </row>
    <row r="666" spans="7:7">
      <c r="G666" s="93"/>
    </row>
    <row r="667" spans="7:7">
      <c r="G667" s="93"/>
    </row>
    <row r="668" spans="7:7">
      <c r="G668" s="93"/>
    </row>
    <row r="669" spans="7:7">
      <c r="G669" s="93"/>
    </row>
    <row r="670" spans="7:7">
      <c r="G670" s="93"/>
    </row>
    <row r="671" spans="7:7">
      <c r="G671" s="93"/>
    </row>
    <row r="672" spans="7:7">
      <c r="G672" s="93"/>
    </row>
    <row r="673" spans="7:7">
      <c r="G673" s="93"/>
    </row>
    <row r="674" spans="7:7">
      <c r="G674" s="93"/>
    </row>
    <row r="675" spans="7:7">
      <c r="G675" s="93"/>
    </row>
    <row r="676" spans="7:7">
      <c r="G676" s="93"/>
    </row>
    <row r="677" spans="7:7">
      <c r="G677" s="93"/>
    </row>
    <row r="678" spans="7:7">
      <c r="G678" s="93"/>
    </row>
    <row r="679" spans="7:7">
      <c r="G679" s="93"/>
    </row>
    <row r="680" spans="7:7">
      <c r="G680" s="93"/>
    </row>
    <row r="681" spans="7:7">
      <c r="G681" s="93"/>
    </row>
    <row r="682" spans="7:7">
      <c r="G682" s="93"/>
    </row>
    <row r="683" spans="7:7">
      <c r="G683" s="93"/>
    </row>
    <row r="684" spans="7:7">
      <c r="G684" s="93"/>
    </row>
    <row r="685" spans="7:7">
      <c r="G685" s="93"/>
    </row>
    <row r="686" spans="7:7">
      <c r="G686" s="93"/>
    </row>
    <row r="687" spans="7:7">
      <c r="G687" s="93"/>
    </row>
    <row r="688" spans="7:7">
      <c r="G688" s="93"/>
    </row>
    <row r="689" spans="7:7">
      <c r="G689" s="93"/>
    </row>
    <row r="690" spans="7:7">
      <c r="G690" s="93"/>
    </row>
    <row r="691" spans="7:7">
      <c r="G691" s="93"/>
    </row>
    <row r="692" spans="7:7">
      <c r="G692" s="93"/>
    </row>
    <row r="693" spans="7:7">
      <c r="G693" s="93"/>
    </row>
    <row r="694" spans="7:7">
      <c r="G694" s="93"/>
    </row>
    <row r="695" spans="7:7">
      <c r="G695" s="93"/>
    </row>
    <row r="696" spans="7:7">
      <c r="G696" s="93"/>
    </row>
    <row r="697" spans="7:7">
      <c r="G697" s="93"/>
    </row>
    <row r="698" spans="7:7">
      <c r="G698" s="93"/>
    </row>
    <row r="699" spans="7:7">
      <c r="G699" s="93"/>
    </row>
    <row r="700" spans="7:7">
      <c r="G700" s="93"/>
    </row>
    <row r="701" spans="7:7">
      <c r="G701" s="93"/>
    </row>
    <row r="702" spans="7:7">
      <c r="G702" s="93"/>
    </row>
    <row r="703" spans="7:7">
      <c r="G703" s="93"/>
    </row>
    <row r="704" spans="7:7">
      <c r="G704" s="93"/>
    </row>
    <row r="705" spans="7:7">
      <c r="G705" s="93"/>
    </row>
    <row r="706" spans="7:7">
      <c r="G706" s="93"/>
    </row>
    <row r="707" spans="7:7">
      <c r="G707" s="93"/>
    </row>
    <row r="708" spans="7:7">
      <c r="G708" s="93"/>
    </row>
    <row r="709" spans="7:7">
      <c r="G709" s="93"/>
    </row>
    <row r="710" spans="7:7">
      <c r="G710" s="93"/>
    </row>
    <row r="711" spans="7:7">
      <c r="G711" s="93"/>
    </row>
    <row r="712" spans="7:7">
      <c r="G712" s="93"/>
    </row>
    <row r="713" spans="7:7">
      <c r="G713" s="93"/>
    </row>
    <row r="714" spans="7:7">
      <c r="G714" s="93"/>
    </row>
    <row r="715" spans="7:7">
      <c r="G715" s="93"/>
    </row>
    <row r="716" spans="7:7">
      <c r="G716" s="93"/>
    </row>
    <row r="717" spans="7:7">
      <c r="G717" s="93"/>
    </row>
    <row r="718" spans="7:7">
      <c r="G718" s="93"/>
    </row>
    <row r="719" spans="7:7">
      <c r="G719" s="93"/>
    </row>
    <row r="720" spans="7:7">
      <c r="G720" s="93"/>
    </row>
    <row r="721" spans="7:7">
      <c r="G721" s="93"/>
    </row>
    <row r="722" spans="7:7">
      <c r="G722" s="93"/>
    </row>
    <row r="723" spans="7:7">
      <c r="G723" s="93"/>
    </row>
    <row r="724" spans="7:7">
      <c r="G724" s="93"/>
    </row>
    <row r="725" spans="7:7">
      <c r="G725" s="93"/>
    </row>
    <row r="726" spans="7:7">
      <c r="G726" s="93"/>
    </row>
    <row r="727" spans="7:7">
      <c r="G727" s="93"/>
    </row>
    <row r="728" spans="7:7">
      <c r="G728" s="93"/>
    </row>
    <row r="729" spans="7:7">
      <c r="G729" s="93"/>
    </row>
    <row r="730" spans="7:7">
      <c r="G730" s="93"/>
    </row>
    <row r="731" spans="7:7">
      <c r="G731" s="93"/>
    </row>
    <row r="732" spans="7:7">
      <c r="G732" s="93"/>
    </row>
    <row r="733" spans="7:7">
      <c r="G733" s="93"/>
    </row>
    <row r="734" spans="7:7">
      <c r="G734" s="93"/>
    </row>
    <row r="735" spans="7:7">
      <c r="G735" s="93"/>
    </row>
    <row r="736" spans="7:7">
      <c r="G736" s="93"/>
    </row>
    <row r="737" spans="7:7">
      <c r="G737" s="93"/>
    </row>
    <row r="738" spans="7:7">
      <c r="G738" s="93"/>
    </row>
    <row r="739" spans="7:7">
      <c r="G739" s="93"/>
    </row>
    <row r="740" spans="7:7">
      <c r="G740" s="93"/>
    </row>
    <row r="741" spans="7:7">
      <c r="G741" s="93"/>
    </row>
    <row r="742" spans="7:7">
      <c r="G742" s="93"/>
    </row>
    <row r="743" spans="7:7">
      <c r="G743" s="93"/>
    </row>
    <row r="744" spans="7:7">
      <c r="G744" s="93"/>
    </row>
    <row r="745" spans="7:7">
      <c r="G745" s="93"/>
    </row>
    <row r="746" spans="7:7">
      <c r="G746" s="93"/>
    </row>
    <row r="747" spans="7:7">
      <c r="G747" s="93"/>
    </row>
    <row r="748" spans="7:7">
      <c r="G748" s="93"/>
    </row>
    <row r="749" spans="7:7">
      <c r="G749" s="93"/>
    </row>
    <row r="750" spans="7:7">
      <c r="G750" s="93"/>
    </row>
    <row r="751" spans="7:7">
      <c r="G751" s="93"/>
    </row>
    <row r="752" spans="7:7">
      <c r="G752" s="93"/>
    </row>
    <row r="753" spans="7:7">
      <c r="G753" s="93"/>
    </row>
    <row r="754" spans="7:7">
      <c r="G754" s="93"/>
    </row>
    <row r="755" spans="7:7">
      <c r="G755" s="93"/>
    </row>
    <row r="756" spans="7:7">
      <c r="G756" s="93"/>
    </row>
    <row r="757" spans="7:7">
      <c r="G757" s="93"/>
    </row>
    <row r="758" spans="7:7">
      <c r="G758" s="93"/>
    </row>
    <row r="759" spans="7:7">
      <c r="G759" s="93"/>
    </row>
    <row r="760" spans="7:7">
      <c r="G760" s="93"/>
    </row>
    <row r="761" spans="7:7">
      <c r="G761" s="93"/>
    </row>
    <row r="762" spans="7:7">
      <c r="G762" s="93"/>
    </row>
    <row r="763" spans="7:7">
      <c r="G763" s="93"/>
    </row>
    <row r="764" spans="7:7">
      <c r="G764" s="93"/>
    </row>
    <row r="765" spans="7:7">
      <c r="G765" s="93"/>
    </row>
    <row r="766" spans="7:7">
      <c r="G766" s="93"/>
    </row>
    <row r="767" spans="7:7">
      <c r="G767" s="93"/>
    </row>
    <row r="768" spans="7:7">
      <c r="G768" s="93"/>
    </row>
    <row r="769" spans="7:7">
      <c r="G769" s="93"/>
    </row>
    <row r="770" spans="7:7">
      <c r="G770" s="93"/>
    </row>
    <row r="771" spans="7:7">
      <c r="G771" s="93"/>
    </row>
    <row r="772" spans="7:7">
      <c r="G772" s="93"/>
    </row>
    <row r="773" spans="7:7">
      <c r="G773" s="93"/>
    </row>
    <row r="774" spans="7:7">
      <c r="G774" s="93"/>
    </row>
    <row r="775" spans="7:7">
      <c r="G775" s="93"/>
    </row>
    <row r="776" spans="7:7">
      <c r="G776" s="93"/>
    </row>
    <row r="777" spans="7:7">
      <c r="G777" s="93"/>
    </row>
    <row r="778" spans="7:7">
      <c r="G778" s="93"/>
    </row>
    <row r="779" spans="7:7">
      <c r="G779" s="93"/>
    </row>
    <row r="780" spans="7:7">
      <c r="G780" s="93"/>
    </row>
    <row r="781" spans="7:7">
      <c r="G781" s="93"/>
    </row>
    <row r="782" spans="7:7">
      <c r="G782" s="93"/>
    </row>
    <row r="783" spans="7:7">
      <c r="G783" s="93"/>
    </row>
    <row r="784" spans="7:7">
      <c r="G784" s="93"/>
    </row>
    <row r="785" spans="7:7">
      <c r="G785" s="93"/>
    </row>
    <row r="786" spans="7:7">
      <c r="G786" s="93"/>
    </row>
    <row r="787" spans="7:7">
      <c r="G787" s="93"/>
    </row>
    <row r="788" spans="7:7">
      <c r="G788" s="93"/>
    </row>
    <row r="789" spans="7:7">
      <c r="G789" s="93"/>
    </row>
    <row r="790" spans="7:7">
      <c r="G790" s="93"/>
    </row>
    <row r="791" spans="7:7">
      <c r="G791" s="93"/>
    </row>
    <row r="792" spans="7:7">
      <c r="G792" s="93"/>
    </row>
    <row r="793" spans="7:7">
      <c r="G793" s="93"/>
    </row>
    <row r="794" spans="7:7">
      <c r="G794" s="93"/>
    </row>
    <row r="795" spans="7:7">
      <c r="G795" s="93"/>
    </row>
    <row r="796" spans="7:7">
      <c r="G796" s="93"/>
    </row>
    <row r="797" spans="7:7">
      <c r="G797" s="93"/>
    </row>
    <row r="798" spans="7:7">
      <c r="G798" s="93"/>
    </row>
    <row r="799" spans="7:7">
      <c r="G799" s="93"/>
    </row>
    <row r="800" spans="7:7">
      <c r="G800" s="93"/>
    </row>
    <row r="801" spans="7:7">
      <c r="G801" s="93"/>
    </row>
    <row r="802" spans="7:7">
      <c r="G802" s="93"/>
    </row>
    <row r="803" spans="7:7">
      <c r="G803" s="93"/>
    </row>
    <row r="804" spans="7:7">
      <c r="G804" s="93"/>
    </row>
    <row r="805" spans="7:7">
      <c r="G805" s="93"/>
    </row>
    <row r="806" spans="7:7">
      <c r="G806" s="93"/>
    </row>
    <row r="807" spans="7:7">
      <c r="G807" s="93"/>
    </row>
    <row r="808" spans="7:7">
      <c r="G808" s="93"/>
    </row>
    <row r="809" spans="7:7">
      <c r="G809" s="93"/>
    </row>
    <row r="810" spans="7:7">
      <c r="G810" s="93"/>
    </row>
    <row r="811" spans="7:7">
      <c r="G811" s="93"/>
    </row>
    <row r="812" spans="7:7">
      <c r="G812" s="93"/>
    </row>
    <row r="813" spans="7:7">
      <c r="G813" s="93"/>
    </row>
    <row r="814" spans="7:7">
      <c r="G814" s="93"/>
    </row>
    <row r="815" spans="7:7">
      <c r="G815" s="93"/>
    </row>
    <row r="816" spans="7:7">
      <c r="G816" s="93"/>
    </row>
    <row r="817" spans="7:7">
      <c r="G817" s="93"/>
    </row>
    <row r="818" spans="7:7">
      <c r="G818" s="93"/>
    </row>
    <row r="819" spans="7:7">
      <c r="G819" s="93"/>
    </row>
    <row r="820" spans="7:7">
      <c r="G820" s="93"/>
    </row>
    <row r="821" spans="7:7">
      <c r="G821" s="93"/>
    </row>
    <row r="822" spans="7:7">
      <c r="G822" s="93"/>
    </row>
    <row r="823" spans="7:7">
      <c r="G823" s="93"/>
    </row>
    <row r="824" spans="7:7">
      <c r="G824" s="93"/>
    </row>
    <row r="825" spans="7:7">
      <c r="G825" s="93"/>
    </row>
    <row r="826" spans="7:7">
      <c r="G826" s="93"/>
    </row>
    <row r="827" spans="7:7">
      <c r="G827" s="93"/>
    </row>
    <row r="828" spans="7:7">
      <c r="G828" s="93"/>
    </row>
    <row r="829" spans="7:7">
      <c r="G829" s="93"/>
    </row>
    <row r="830" spans="7:7">
      <c r="G830" s="93"/>
    </row>
    <row r="831" spans="7:7">
      <c r="G831" s="93"/>
    </row>
    <row r="832" spans="7:7">
      <c r="G832" s="93"/>
    </row>
    <row r="833" spans="7:7">
      <c r="G833" s="93"/>
    </row>
    <row r="834" spans="7:7">
      <c r="G834" s="93"/>
    </row>
    <row r="835" spans="7:7">
      <c r="G835" s="93"/>
    </row>
    <row r="836" spans="7:7">
      <c r="G836" s="93"/>
    </row>
    <row r="837" spans="7:7">
      <c r="G837" s="93"/>
    </row>
    <row r="838" spans="7:7">
      <c r="G838" s="93"/>
    </row>
    <row r="839" spans="7:7">
      <c r="G839" s="93"/>
    </row>
    <row r="840" spans="7:7">
      <c r="G840" s="93"/>
    </row>
    <row r="841" spans="7:7">
      <c r="G841" s="93"/>
    </row>
    <row r="842" spans="7:7">
      <c r="G842" s="93"/>
    </row>
    <row r="843" spans="7:7">
      <c r="G843" s="93"/>
    </row>
    <row r="844" spans="7:7">
      <c r="G844" s="93"/>
    </row>
    <row r="845" spans="7:7">
      <c r="G845" s="93"/>
    </row>
    <row r="846" spans="7:7">
      <c r="G846" s="93"/>
    </row>
    <row r="847" spans="7:7">
      <c r="G847" s="93"/>
    </row>
    <row r="848" spans="7:7">
      <c r="G848" s="93"/>
    </row>
    <row r="849" spans="7:7">
      <c r="G849" s="93"/>
    </row>
    <row r="850" spans="7:7">
      <c r="G850" s="93"/>
    </row>
    <row r="851" spans="7:7">
      <c r="G851" s="93"/>
    </row>
    <row r="852" spans="7:7">
      <c r="G852" s="93"/>
    </row>
    <row r="853" spans="7:7">
      <c r="G853" s="93"/>
    </row>
    <row r="854" spans="7:7">
      <c r="G854" s="93"/>
    </row>
    <row r="855" spans="7:7">
      <c r="G855" s="93"/>
    </row>
    <row r="856" spans="7:7">
      <c r="G856" s="93"/>
    </row>
    <row r="857" spans="7:7">
      <c r="G857" s="93"/>
    </row>
    <row r="858" spans="7:7">
      <c r="G858" s="93"/>
    </row>
    <row r="859" spans="7:7">
      <c r="G859" s="93"/>
    </row>
    <row r="860" spans="7:7">
      <c r="G860" s="93"/>
    </row>
    <row r="861" spans="7:7">
      <c r="G861" s="93"/>
    </row>
    <row r="862" spans="7:7">
      <c r="G862" s="93"/>
    </row>
    <row r="863" spans="7:7">
      <c r="G863" s="93"/>
    </row>
    <row r="864" spans="7:7">
      <c r="G864" s="93"/>
    </row>
    <row r="865" spans="7:7">
      <c r="G865" s="93"/>
    </row>
    <row r="866" spans="7:7">
      <c r="G866" s="93"/>
    </row>
    <row r="867" spans="7:7">
      <c r="G867" s="93"/>
    </row>
    <row r="868" spans="7:7">
      <c r="G868" s="93"/>
    </row>
    <row r="869" spans="7:7">
      <c r="G869" s="93"/>
    </row>
    <row r="870" spans="7:7">
      <c r="G870" s="93"/>
    </row>
    <row r="871" spans="7:7">
      <c r="G871" s="93"/>
    </row>
    <row r="872" spans="7:7">
      <c r="G872" s="93"/>
    </row>
    <row r="873" spans="7:7">
      <c r="G873" s="93"/>
    </row>
    <row r="874" spans="7:7">
      <c r="G874" s="93"/>
    </row>
    <row r="875" spans="7:7">
      <c r="G875" s="93"/>
    </row>
    <row r="876" spans="7:7">
      <c r="G876" s="93"/>
    </row>
    <row r="877" spans="7:7">
      <c r="G877" s="93"/>
    </row>
    <row r="878" spans="7:7">
      <c r="G878" s="93"/>
    </row>
    <row r="879" spans="7:7">
      <c r="G879" s="93"/>
    </row>
    <row r="880" spans="7:7">
      <c r="G880" s="93"/>
    </row>
    <row r="881" spans="7:7">
      <c r="G881" s="93"/>
    </row>
    <row r="882" spans="7:7">
      <c r="G882" s="93"/>
    </row>
    <row r="883" spans="7:7">
      <c r="G883" s="93"/>
    </row>
    <row r="884" spans="7:7">
      <c r="G884" s="93"/>
    </row>
    <row r="885" spans="7:7">
      <c r="G885" s="93"/>
    </row>
    <row r="886" spans="7:7">
      <c r="G886" s="93"/>
    </row>
    <row r="887" spans="7:7">
      <c r="G887" s="93"/>
    </row>
    <row r="888" spans="7:7">
      <c r="G888" s="93"/>
    </row>
    <row r="889" spans="7:7">
      <c r="G889" s="93"/>
    </row>
    <row r="890" spans="7:7">
      <c r="G890" s="93"/>
    </row>
    <row r="891" spans="7:7">
      <c r="G891" s="93"/>
    </row>
    <row r="892" spans="7:7">
      <c r="G892" s="93"/>
    </row>
    <row r="893" spans="7:7">
      <c r="G893" s="93"/>
    </row>
    <row r="894" spans="7:7">
      <c r="G894" s="93"/>
    </row>
    <row r="895" spans="7:7">
      <c r="G895" s="93"/>
    </row>
    <row r="896" spans="7:7">
      <c r="G896" s="93"/>
    </row>
    <row r="897" spans="7:7">
      <c r="G897" s="93"/>
    </row>
    <row r="898" spans="7:7">
      <c r="G898" s="93"/>
    </row>
    <row r="899" spans="7:7">
      <c r="G899" s="93"/>
    </row>
    <row r="900" spans="7:7">
      <c r="G900" s="93"/>
    </row>
    <row r="901" spans="7:7">
      <c r="G901" s="93"/>
    </row>
    <row r="902" spans="7:7">
      <c r="G902" s="93"/>
    </row>
    <row r="903" spans="7:7">
      <c r="G903" s="93"/>
    </row>
    <row r="904" spans="7:7">
      <c r="G904" s="93"/>
    </row>
    <row r="905" spans="7:7">
      <c r="G905" s="93"/>
    </row>
    <row r="906" spans="7:7">
      <c r="G906" s="93"/>
    </row>
    <row r="907" spans="7:7">
      <c r="G907" s="93"/>
    </row>
    <row r="908" spans="7:7">
      <c r="G908" s="93"/>
    </row>
    <row r="909" spans="7:7">
      <c r="G909" s="93"/>
    </row>
    <row r="910" spans="7:7">
      <c r="G910" s="93"/>
    </row>
    <row r="911" spans="7:7">
      <c r="G911" s="93"/>
    </row>
    <row r="912" spans="7:7">
      <c r="G912" s="93"/>
    </row>
    <row r="913" spans="7:7">
      <c r="G913" s="93"/>
    </row>
    <row r="914" spans="7:7">
      <c r="G914" s="93"/>
    </row>
    <row r="915" spans="7:7">
      <c r="G915" s="93"/>
    </row>
    <row r="916" spans="7:7">
      <c r="G916" s="93"/>
    </row>
    <row r="917" spans="7:7">
      <c r="G917" s="93"/>
    </row>
    <row r="918" spans="7:7">
      <c r="G918" s="93"/>
    </row>
    <row r="919" spans="7:7">
      <c r="G919" s="93"/>
    </row>
    <row r="920" spans="7:7">
      <c r="G920" s="93"/>
    </row>
    <row r="921" spans="7:7">
      <c r="G921" s="93"/>
    </row>
    <row r="922" spans="7:7">
      <c r="G922" s="93"/>
    </row>
    <row r="923" spans="7:7">
      <c r="G923" s="93"/>
    </row>
    <row r="924" spans="7:7">
      <c r="G924" s="93"/>
    </row>
    <row r="925" spans="7:7">
      <c r="G925" s="93"/>
    </row>
    <row r="926" spans="7:7">
      <c r="G926" s="93"/>
    </row>
    <row r="927" spans="7:7">
      <c r="G927" s="93"/>
    </row>
    <row r="928" spans="7:7">
      <c r="G928" s="93"/>
    </row>
    <row r="929" spans="7:7">
      <c r="G929" s="93"/>
    </row>
    <row r="930" spans="7:7">
      <c r="G930" s="93"/>
    </row>
    <row r="931" spans="7:7">
      <c r="G931" s="93"/>
    </row>
    <row r="932" spans="7:7">
      <c r="G932" s="93"/>
    </row>
    <row r="933" spans="7:7">
      <c r="G933" s="93"/>
    </row>
    <row r="934" spans="7:7">
      <c r="G934" s="93"/>
    </row>
    <row r="935" spans="7:7">
      <c r="G935" s="93"/>
    </row>
    <row r="936" spans="7:7">
      <c r="G936" s="93"/>
    </row>
    <row r="937" spans="7:7">
      <c r="G937" s="93"/>
    </row>
    <row r="938" spans="7:7">
      <c r="G938" s="93"/>
    </row>
    <row r="939" spans="7:7">
      <c r="G939" s="93"/>
    </row>
    <row r="940" spans="7:7">
      <c r="G940" s="93"/>
    </row>
    <row r="941" spans="7:7">
      <c r="G941" s="93"/>
    </row>
    <row r="942" spans="7:7">
      <c r="G942" s="93"/>
    </row>
    <row r="943" spans="7:7">
      <c r="G943" s="93"/>
    </row>
    <row r="944" spans="7:7">
      <c r="G944" s="93"/>
    </row>
    <row r="945" spans="7:7">
      <c r="G945" s="93"/>
    </row>
    <row r="946" spans="7:7">
      <c r="G946" s="93"/>
    </row>
    <row r="947" spans="7:7">
      <c r="G947" s="93"/>
    </row>
    <row r="948" spans="7:7">
      <c r="G948" s="93"/>
    </row>
    <row r="949" spans="7:7">
      <c r="G949" s="93"/>
    </row>
    <row r="950" spans="7:7">
      <c r="G950" s="93"/>
    </row>
    <row r="951" spans="7:7">
      <c r="G951" s="93"/>
    </row>
    <row r="952" spans="7:7">
      <c r="G952" s="93"/>
    </row>
    <row r="953" spans="7:7">
      <c r="G953" s="93"/>
    </row>
    <row r="954" spans="7:7">
      <c r="G954" s="93"/>
    </row>
    <row r="955" spans="7:7">
      <c r="G955" s="93"/>
    </row>
    <row r="956" spans="7:7">
      <c r="G956" s="93"/>
    </row>
    <row r="957" spans="7:7">
      <c r="G957" s="93"/>
    </row>
    <row r="958" spans="7:7">
      <c r="G958" s="93"/>
    </row>
    <row r="959" spans="7:7">
      <c r="G959" s="93"/>
    </row>
    <row r="960" spans="7:7">
      <c r="G960" s="93"/>
    </row>
    <row r="961" spans="7:7">
      <c r="G961" s="93"/>
    </row>
    <row r="962" spans="7:7">
      <c r="G962" s="93"/>
    </row>
    <row r="963" spans="7:7">
      <c r="G963" s="93"/>
    </row>
    <row r="964" spans="7:7">
      <c r="G964" s="93"/>
    </row>
    <row r="965" spans="7:7">
      <c r="G965" s="93"/>
    </row>
    <row r="966" spans="7:7">
      <c r="G966" s="93"/>
    </row>
    <row r="967" spans="7:7">
      <c r="G967" s="93"/>
    </row>
    <row r="968" spans="7:7">
      <c r="G968" s="93"/>
    </row>
    <row r="969" spans="7:7">
      <c r="G969" s="93"/>
    </row>
    <row r="970" spans="7:7">
      <c r="G970" s="93"/>
    </row>
    <row r="971" spans="7:7">
      <c r="G971" s="93"/>
    </row>
    <row r="972" spans="7:7">
      <c r="G972" s="93"/>
    </row>
    <row r="973" spans="7:7">
      <c r="G973" s="93"/>
    </row>
    <row r="974" spans="7:7">
      <c r="G974" s="93"/>
    </row>
    <row r="975" spans="7:7">
      <c r="G975" s="93"/>
    </row>
    <row r="976" spans="7:7">
      <c r="G976" s="93"/>
    </row>
    <row r="977" spans="7:7">
      <c r="G977" s="93"/>
    </row>
    <row r="978" spans="7:7">
      <c r="G978" s="93"/>
    </row>
    <row r="979" spans="7:7">
      <c r="G979" s="93"/>
    </row>
    <row r="980" spans="7:7">
      <c r="G980" s="93"/>
    </row>
    <row r="981" spans="7:7">
      <c r="G981" s="93"/>
    </row>
    <row r="982" spans="7:7">
      <c r="G982" s="93"/>
    </row>
    <row r="983" spans="7:7">
      <c r="G983" s="93"/>
    </row>
    <row r="984" spans="7:7">
      <c r="G984" s="93"/>
    </row>
    <row r="985" spans="7:7">
      <c r="G985" s="93"/>
    </row>
    <row r="986" spans="7:7">
      <c r="G986" s="93"/>
    </row>
    <row r="987" spans="7:7">
      <c r="G987" s="93"/>
    </row>
    <row r="988" spans="7:7">
      <c r="G988" s="93"/>
    </row>
    <row r="989" spans="7:7">
      <c r="G989" s="93"/>
    </row>
    <row r="990" spans="7:7">
      <c r="G990" s="93"/>
    </row>
    <row r="991" spans="7:7">
      <c r="G991" s="93"/>
    </row>
    <row r="992" spans="7:7">
      <c r="G992" s="93"/>
    </row>
    <row r="993" spans="7:7">
      <c r="G993" s="93"/>
    </row>
    <row r="994" spans="7:7">
      <c r="G994" s="93"/>
    </row>
    <row r="995" spans="7:7">
      <c r="G995" s="93"/>
    </row>
    <row r="996" spans="7:7">
      <c r="G996" s="93"/>
    </row>
    <row r="997" spans="7:7">
      <c r="G997" s="93"/>
    </row>
    <row r="998" spans="7:7">
      <c r="G998" s="93"/>
    </row>
    <row r="999" spans="7:7">
      <c r="G999" s="93"/>
    </row>
    <row r="1000" spans="7:7">
      <c r="G1000" s="93"/>
    </row>
    <row r="1001" spans="7:7">
      <c r="G1001" s="93"/>
    </row>
    <row r="1002" spans="7:7">
      <c r="G1002" s="93"/>
    </row>
    <row r="1003" spans="7:7">
      <c r="G1003" s="93"/>
    </row>
    <row r="1004" spans="7:7">
      <c r="G1004" s="93"/>
    </row>
    <row r="1005" spans="7:7">
      <c r="G1005" s="93"/>
    </row>
    <row r="1006" spans="7:7">
      <c r="G1006" s="93"/>
    </row>
    <row r="1007" spans="7:7">
      <c r="G1007" s="93"/>
    </row>
  </sheetData>
  <conditionalFormatting sqref="G271:G1007 G4">
    <cfRule type="containsText" dxfId="66" priority="11" operator="containsText" text="Pass">
      <formula>NOT(ISERROR(SEARCH("Pass",G4)))</formula>
    </cfRule>
  </conditionalFormatting>
  <conditionalFormatting sqref="H11">
    <cfRule type="containsText" dxfId="65" priority="8" operator="containsText" text="Fail">
      <formula>NOT(ISERROR(SEARCH("Fail",H11)))</formula>
    </cfRule>
    <cfRule type="containsText" dxfId="64" priority="9" operator="containsText" text="Pass">
      <formula>NOT(ISERROR(SEARCH("Pass",H11)))</formula>
    </cfRule>
  </conditionalFormatting>
  <conditionalFormatting sqref="G19:G20 G5">
    <cfRule type="containsText" dxfId="63" priority="7" operator="containsText" text="Pass">
      <formula>NOT(ISERROR(SEARCH("Pass",G5)))</formula>
    </cfRule>
  </conditionalFormatting>
  <conditionalFormatting sqref="G5">
    <cfRule type="containsText" dxfId="62" priority="5" operator="containsText" text="Other">
      <formula>NOT(ISERROR(SEARCH("Other",G5)))</formula>
    </cfRule>
    <cfRule type="containsText" dxfId="61" priority="6" operator="containsText" text="Fail">
      <formula>NOT(ISERROR(SEARCH("Fail",G5)))</formula>
    </cfRule>
  </conditionalFormatting>
  <conditionalFormatting sqref="G21:G24">
    <cfRule type="containsText" dxfId="60" priority="4" operator="containsText" text="Pass">
      <formula>NOT(ISERROR(SEARCH("Pass",G21)))</formula>
    </cfRule>
  </conditionalFormatting>
  <dataValidations count="3">
    <dataValidation type="list" allowBlank="1" showInputMessage="1" showErrorMessage="1" sqref="I7:I27 J23:L27 J7:L21">
      <formula1>"High, Medium, Low"</formula1>
    </dataValidation>
    <dataValidation type="list" allowBlank="1" showInputMessage="1" showErrorMessage="1" sqref="G19 G7:G17">
      <formula1>"Pass,Fail"</formula1>
    </dataValidation>
    <dataValidation type="list" allowBlank="1" showInputMessage="1" showErrorMessage="1" sqref="G20:G24 G5">
      <formula1>"Pass,Fail,Other"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>
      <selection activeCell="F18" sqref="F18"/>
    </sheetView>
  </sheetViews>
  <sheetFormatPr defaultColWidth="14.42578125" defaultRowHeight="15"/>
  <cols>
    <col min="1" max="1" width="23.42578125" style="1" customWidth="1"/>
    <col min="2" max="2" width="43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0"/>
      <c r="B5" s="79"/>
      <c r="C5" s="19"/>
      <c r="D5" s="19"/>
      <c r="E5" s="20"/>
      <c r="F5" s="3"/>
      <c r="G5" s="14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79"/>
      <c r="C6" s="19"/>
      <c r="D6" s="19"/>
      <c r="E6" s="19"/>
      <c r="F6" s="19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78"/>
      <c r="C7" s="19"/>
      <c r="D7" s="19"/>
      <c r="E7" s="19"/>
      <c r="F7" s="19"/>
      <c r="G7" s="2"/>
      <c r="H7" s="37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0"/>
      <c r="B8" s="79"/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0"/>
      <c r="B9" s="80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0"/>
      <c r="B10" s="78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0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7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7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0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0"/>
      <c r="B15" s="7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0"/>
      <c r="B16" s="78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0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0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0"/>
      <c r="B19" s="8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19"/>
      <c r="B20" s="7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>
      <c r="A21" s="19"/>
      <c r="B21" s="79"/>
      <c r="C21" s="19"/>
      <c r="D21" s="19"/>
      <c r="E21" s="19"/>
      <c r="F21" s="19"/>
      <c r="G21" s="14"/>
      <c r="I21" s="2"/>
      <c r="J21" s="65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</row>
    <row r="22" spans="1:28">
      <c r="A22" s="19"/>
      <c r="B22" s="78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2"/>
      <c r="B23" s="7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77"/>
      <c r="B24" s="79"/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77"/>
      <c r="B25" s="80"/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77"/>
      <c r="B26" s="79"/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77"/>
      <c r="B27" s="79"/>
      <c r="C27" s="20"/>
      <c r="D27" s="20"/>
      <c r="E27" s="20"/>
      <c r="F27" s="22"/>
      <c r="G27" s="14"/>
      <c r="H27" s="22"/>
      <c r="I27" s="22"/>
      <c r="J27" s="22"/>
      <c r="K27" s="22"/>
      <c r="L27" s="22"/>
      <c r="M27" s="22"/>
      <c r="N27" s="22"/>
      <c r="O27" s="15"/>
      <c r="P27" s="1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77"/>
      <c r="B28" s="79"/>
      <c r="C28" s="20"/>
      <c r="D28" s="20"/>
      <c r="E28" s="20"/>
      <c r="F28" s="22"/>
      <c r="G28" s="14"/>
      <c r="H28" s="22"/>
      <c r="I28" s="22"/>
      <c r="J28" s="22"/>
      <c r="K28" s="22"/>
      <c r="L28" s="22"/>
      <c r="M28" s="22"/>
      <c r="N28" s="22"/>
      <c r="O28" s="15"/>
      <c r="P28" s="1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76"/>
      <c r="B29" s="79"/>
      <c r="C29" s="20"/>
      <c r="D29" s="20"/>
      <c r="E29" s="20"/>
      <c r="F29" s="15"/>
      <c r="G29" s="14"/>
      <c r="H29" s="22"/>
      <c r="I29" s="15"/>
      <c r="J29" s="15"/>
      <c r="K29" s="15"/>
      <c r="L29" s="15"/>
      <c r="M29" s="15"/>
      <c r="N29" s="15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76"/>
      <c r="B30" s="79"/>
      <c r="C30" s="20"/>
      <c r="D30" s="20"/>
      <c r="E30" s="20"/>
      <c r="F30" s="15"/>
      <c r="G30" s="14"/>
      <c r="H30" s="22"/>
      <c r="I30" s="15"/>
      <c r="J30" s="15"/>
      <c r="K30" s="15"/>
      <c r="L30" s="15"/>
      <c r="M30" s="15"/>
      <c r="N30" s="15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9"/>
      <c r="B31" s="7"/>
      <c r="C31" s="7"/>
      <c r="D31" s="7"/>
      <c r="E31" s="7"/>
      <c r="F31" s="9"/>
      <c r="G31" s="8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"/>
      <c r="C35" s="5"/>
      <c r="D35" s="5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7"/>
      <c r="C36" s="5"/>
      <c r="D36" s="5"/>
      <c r="E36" s="5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9"/>
      <c r="B37" s="7"/>
      <c r="C37" s="5"/>
      <c r="D37" s="5"/>
      <c r="E37" s="5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9"/>
      <c r="B38" s="7"/>
      <c r="C38" s="5"/>
      <c r="D38" s="5"/>
      <c r="E38" s="5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9"/>
      <c r="B39" s="7"/>
      <c r="C39" s="5"/>
      <c r="D39" s="5"/>
      <c r="E39" s="5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9"/>
      <c r="B40" s="7"/>
      <c r="C40" s="5"/>
      <c r="D40" s="5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5"/>
      <c r="D42" s="5"/>
      <c r="E42" s="5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78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11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9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4"/>
      <c r="G53" s="9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4"/>
      <c r="H101" s="4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4"/>
      <c r="H102" s="4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4"/>
      <c r="H103" s="4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4"/>
      <c r="H104" s="4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4"/>
      <c r="H105" s="4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4"/>
      <c r="H106" s="4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4"/>
      <c r="H107" s="4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4"/>
      <c r="H108" s="4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4"/>
      <c r="H109" s="4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4"/>
      <c r="H110" s="4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4"/>
      <c r="H111" s="4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4"/>
      <c r="H112" s="4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4"/>
      <c r="H113" s="4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4"/>
      <c r="H114" s="4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4"/>
      <c r="H115" s="4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4"/>
      <c r="H116" s="4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4"/>
      <c r="H117" s="4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4"/>
      <c r="H118" s="4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4"/>
      <c r="H119" s="4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4"/>
      <c r="H120" s="4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4"/>
      <c r="H121" s="4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4"/>
      <c r="H122" s="4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4"/>
      <c r="H123" s="4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4"/>
      <c r="H124" s="4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4"/>
      <c r="H125" s="4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4"/>
      <c r="H126" s="4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4"/>
      <c r="H127" s="4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4"/>
      <c r="H128" s="4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4"/>
      <c r="H129" s="4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4"/>
      <c r="H130" s="4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4"/>
      <c r="H131" s="4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4"/>
      <c r="H132" s="4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4"/>
      <c r="H133" s="4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4"/>
      <c r="H134" s="4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4"/>
      <c r="H135" s="4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4"/>
      <c r="H136" s="4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4"/>
      <c r="H137" s="4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4"/>
      <c r="H138" s="4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4"/>
      <c r="H139" s="4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4"/>
      <c r="H140" s="4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4"/>
      <c r="H141" s="4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4"/>
      <c r="H142" s="4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4"/>
      <c r="H143" s="4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4"/>
      <c r="H144" s="4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4"/>
      <c r="H145" s="4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4"/>
      <c r="H146" s="4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4"/>
      <c r="H147" s="4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4"/>
      <c r="H148" s="4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4"/>
      <c r="H149" s="4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4"/>
      <c r="H150" s="4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4"/>
      <c r="H151" s="4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4"/>
      <c r="H152" s="4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4"/>
      <c r="H153" s="4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4"/>
      <c r="H154" s="4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4"/>
      <c r="H155" s="4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4"/>
      <c r="H156" s="4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4"/>
      <c r="H157" s="4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4"/>
      <c r="H158" s="4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4"/>
      <c r="H159" s="4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4"/>
      <c r="H160" s="4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4"/>
      <c r="H161" s="4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4"/>
      <c r="H162" s="4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4"/>
      <c r="H163" s="4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4"/>
      <c r="H164" s="4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4"/>
      <c r="H165" s="4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G227" s="4"/>
      <c r="H227" s="4"/>
    </row>
    <row r="228" spans="1:28">
      <c r="G228" s="4"/>
      <c r="H228" s="4"/>
    </row>
    <row r="229" spans="1:28">
      <c r="G229" s="4"/>
      <c r="H229" s="4"/>
    </row>
    <row r="230" spans="1:28">
      <c r="G230" s="4"/>
      <c r="H230" s="4"/>
    </row>
    <row r="231" spans="1:28">
      <c r="G231" s="4"/>
      <c r="H231" s="4"/>
    </row>
    <row r="232" spans="1:28">
      <c r="G232" s="4"/>
      <c r="H232" s="4"/>
    </row>
    <row r="233" spans="1:28">
      <c r="G233" s="4"/>
      <c r="H233" s="4"/>
    </row>
    <row r="234" spans="1:28">
      <c r="G234" s="4"/>
      <c r="H234" s="4"/>
    </row>
    <row r="235" spans="1:28">
      <c r="G235" s="4"/>
      <c r="H235" s="4"/>
    </row>
    <row r="236" spans="1:28">
      <c r="G236" s="4"/>
      <c r="H236" s="4"/>
    </row>
    <row r="237" spans="1:28">
      <c r="G237" s="4"/>
      <c r="H237" s="4"/>
    </row>
    <row r="238" spans="1:28">
      <c r="G238" s="4"/>
      <c r="H238" s="4"/>
    </row>
    <row r="239" spans="1:28">
      <c r="G239" s="8"/>
      <c r="H239" s="8"/>
    </row>
    <row r="240" spans="1:28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270:G1006 G4">
    <cfRule type="containsText" dxfId="59" priority="11" operator="containsText" text="Pass">
      <formula>NOT(ISERROR(SEARCH("Pass",G4)))</formula>
    </cfRule>
  </conditionalFormatting>
  <conditionalFormatting sqref="H10">
    <cfRule type="containsText" dxfId="58" priority="8" operator="containsText" text="Fail">
      <formula>NOT(ISERROR(SEARCH("Fail",H10)))</formula>
    </cfRule>
    <cfRule type="containsText" dxfId="57" priority="9" operator="containsText" text="Pass">
      <formula>NOT(ISERROR(SEARCH("Pass",H10)))</formula>
    </cfRule>
  </conditionalFormatting>
  <conditionalFormatting sqref="G18:G19 G5">
    <cfRule type="containsText" dxfId="56" priority="7" operator="containsText" text="Pass">
      <formula>NOT(ISERROR(SEARCH("Pass",G5)))</formula>
    </cfRule>
  </conditionalFormatting>
  <conditionalFormatting sqref="G5">
    <cfRule type="containsText" dxfId="55" priority="5" operator="containsText" text="Other">
      <formula>NOT(ISERROR(SEARCH("Other",G5)))</formula>
    </cfRule>
    <cfRule type="containsText" dxfId="54" priority="6" operator="containsText" text="Fail">
      <formula>NOT(ISERROR(SEARCH("Fail",G5)))</formula>
    </cfRule>
  </conditionalFormatting>
  <conditionalFormatting sqref="G20:G23">
    <cfRule type="containsText" dxfId="53" priority="4" operator="containsText" text="Pass">
      <formula>NOT(ISERROR(SEARCH("Pass",G20)))</formula>
    </cfRule>
  </conditionalFormatting>
  <dataValidations count="3">
    <dataValidation type="list" allowBlank="1" showInputMessage="1" showErrorMessage="1" sqref="G19:G23 G5">
      <formula1>"Pass,Fail,Other"</formula1>
    </dataValidation>
    <dataValidation type="list" allowBlank="1" showInputMessage="1" showErrorMessage="1" sqref="G18 G7:G16">
      <formula1>"Pass,Fail"</formula1>
    </dataValidation>
    <dataValidation type="list" allowBlank="1" showInputMessage="1" showErrorMessage="1" sqref="I7:I26 J22:J26 J7:J20">
      <formula1>"High, Medium, Low"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B12" sqref="B12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2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108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80"/>
      <c r="B5" s="79"/>
      <c r="C5" s="18"/>
      <c r="D5" s="18"/>
      <c r="E5" s="18"/>
      <c r="F5" s="17"/>
      <c r="G5" s="89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79"/>
      <c r="B6" s="79"/>
      <c r="C6" s="19"/>
      <c r="D6" s="19"/>
      <c r="E6" s="20"/>
      <c r="F6" s="3"/>
      <c r="G6" s="89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19"/>
      <c r="B7" s="80"/>
      <c r="C7" s="19"/>
      <c r="D7" s="19"/>
      <c r="E7" s="19"/>
      <c r="F7" s="19"/>
      <c r="G7" s="89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19"/>
      <c r="B8" s="80"/>
      <c r="C8" s="19"/>
      <c r="D8" s="19"/>
      <c r="E8" s="19"/>
      <c r="F8" s="19"/>
      <c r="G8" s="91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19"/>
      <c r="B9" s="80"/>
      <c r="C9" s="19"/>
      <c r="D9" s="19"/>
      <c r="E9" s="19"/>
      <c r="F9" s="19"/>
      <c r="G9" s="91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19"/>
      <c r="B10" s="80"/>
      <c r="C10" s="19"/>
      <c r="D10" s="19"/>
      <c r="E10" s="19"/>
      <c r="F10" s="19"/>
      <c r="G10" s="91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19"/>
      <c r="B11" s="80"/>
      <c r="C11" s="19"/>
      <c r="D11" s="19"/>
      <c r="E11" s="19"/>
      <c r="F11" s="19"/>
      <c r="G11" s="91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19"/>
      <c r="B12" s="80"/>
      <c r="C12" s="19"/>
      <c r="D12" s="19"/>
      <c r="E12" s="19"/>
      <c r="F12" s="19"/>
      <c r="G12" s="91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19"/>
      <c r="B13" s="80"/>
      <c r="C13" s="19"/>
      <c r="D13" s="19"/>
      <c r="E13" s="19"/>
      <c r="F13" s="19"/>
      <c r="G13" s="91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19"/>
      <c r="B14" s="80"/>
      <c r="C14" s="19"/>
      <c r="D14" s="19"/>
      <c r="E14" s="19"/>
      <c r="F14" s="19"/>
      <c r="G14" s="91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19"/>
      <c r="B15" s="80"/>
      <c r="C15" s="19"/>
      <c r="D15" s="19"/>
      <c r="E15" s="19"/>
      <c r="F15" s="19"/>
      <c r="G15" s="91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9"/>
      <c r="B16" s="80"/>
      <c r="C16" s="19"/>
      <c r="D16" s="19"/>
      <c r="E16" s="19"/>
      <c r="F16" s="19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19"/>
      <c r="B17" s="80"/>
      <c r="C17" s="19"/>
      <c r="D17" s="19"/>
      <c r="E17" s="19"/>
      <c r="F17" s="19"/>
      <c r="G17" s="8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9"/>
      <c r="B18" s="80"/>
      <c r="C18" s="19"/>
      <c r="D18" s="19"/>
      <c r="E18" s="19"/>
      <c r="F18" s="19"/>
      <c r="G18" s="89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8"/>
      <c r="U18" s="4"/>
      <c r="V18" s="4"/>
      <c r="W18" s="4"/>
      <c r="X18" s="4"/>
      <c r="Y18" s="4"/>
      <c r="Z18" s="4"/>
      <c r="AA18" s="4"/>
    </row>
    <row r="19" spans="1:27">
      <c r="A19" s="19"/>
      <c r="B19" s="80"/>
      <c r="C19" s="19"/>
      <c r="D19" s="19"/>
      <c r="E19" s="19"/>
      <c r="F19" s="19"/>
      <c r="G19" s="89"/>
      <c r="I19" s="2"/>
      <c r="J19" s="65"/>
      <c r="K19" s="22"/>
      <c r="L19" s="22"/>
      <c r="M19" s="22"/>
      <c r="N19" s="15"/>
      <c r="O19" s="15"/>
      <c r="P19" s="4"/>
      <c r="Q19" s="4"/>
      <c r="R19" s="4"/>
      <c r="S19" s="4"/>
      <c r="T19" s="5"/>
      <c r="U19" s="4"/>
      <c r="V19" s="4"/>
      <c r="W19" s="4"/>
      <c r="X19" s="4"/>
      <c r="Y19" s="4"/>
      <c r="Z19" s="4"/>
      <c r="AA19" s="4"/>
    </row>
    <row r="20" spans="1:27">
      <c r="A20" s="19"/>
      <c r="B20" s="80"/>
      <c r="C20" s="20"/>
      <c r="D20" s="20"/>
      <c r="E20" s="20"/>
      <c r="F20" s="20"/>
      <c r="G20" s="89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19"/>
      <c r="B21" s="79"/>
      <c r="C21" s="20"/>
      <c r="D21" s="20"/>
      <c r="E21" s="20"/>
      <c r="F21" s="22"/>
      <c r="G21" s="89"/>
      <c r="H21" s="22"/>
      <c r="I21" s="2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80"/>
      <c r="B22" s="80"/>
      <c r="C22" s="20"/>
      <c r="D22" s="20"/>
      <c r="E22" s="20"/>
      <c r="F22" s="22"/>
      <c r="G22" s="89"/>
      <c r="H22" s="22"/>
      <c r="I22" s="2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80"/>
      <c r="B23" s="80"/>
      <c r="C23" s="20"/>
      <c r="D23" s="20"/>
      <c r="E23" s="20"/>
      <c r="F23" s="22"/>
      <c r="G23" s="89"/>
      <c r="H23" s="22"/>
      <c r="I23" s="22"/>
      <c r="J23" s="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80"/>
      <c r="B24" s="80"/>
      <c r="C24" s="20"/>
      <c r="D24" s="20"/>
      <c r="E24" s="20"/>
      <c r="F24" s="22"/>
      <c r="G24" s="89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80"/>
      <c r="B25" s="80"/>
      <c r="C25" s="20"/>
      <c r="D25" s="20"/>
      <c r="E25" s="20"/>
      <c r="F25" s="15"/>
      <c r="G25" s="89"/>
      <c r="H25" s="22"/>
      <c r="I25" s="15"/>
      <c r="J25" s="15"/>
      <c r="K25" s="15"/>
      <c r="L25" s="15"/>
      <c r="M25" s="15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80"/>
      <c r="B26" s="80"/>
      <c r="C26" s="19"/>
      <c r="D26" s="19"/>
      <c r="E26" s="19"/>
      <c r="F26" s="76"/>
      <c r="G26" s="89"/>
      <c r="H26" s="22"/>
      <c r="I26" s="76"/>
      <c r="J26" s="76"/>
      <c r="K26" s="15"/>
      <c r="L26" s="15"/>
      <c r="M26" s="15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80"/>
      <c r="B27" s="80"/>
      <c r="C27" s="19"/>
      <c r="D27" s="19"/>
      <c r="E27" s="19"/>
      <c r="F27" s="76"/>
      <c r="G27" s="89"/>
      <c r="H27" s="22"/>
      <c r="I27" s="76"/>
      <c r="J27" s="76"/>
      <c r="K27" s="15"/>
      <c r="L27" s="15"/>
      <c r="M27" s="15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80"/>
      <c r="B28" s="80"/>
      <c r="C28" s="19"/>
      <c r="D28" s="19"/>
      <c r="E28" s="19"/>
      <c r="F28" s="76"/>
      <c r="G28" s="89"/>
      <c r="H28" s="22"/>
      <c r="I28" s="76"/>
      <c r="J28" s="76"/>
      <c r="K28" s="15"/>
      <c r="L28" s="15"/>
      <c r="M28" s="15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80"/>
      <c r="B29" s="80"/>
      <c r="C29" s="19"/>
      <c r="D29" s="19"/>
      <c r="E29" s="19"/>
      <c r="F29" s="76"/>
      <c r="G29" s="89"/>
      <c r="H29" s="22"/>
      <c r="I29" s="76"/>
      <c r="J29" s="76"/>
      <c r="K29" s="15"/>
      <c r="L29" s="15"/>
      <c r="M29" s="15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80"/>
      <c r="B30" s="80"/>
      <c r="C30" s="20"/>
      <c r="D30" s="20"/>
      <c r="E30" s="19"/>
      <c r="F30" s="76"/>
      <c r="G30" s="89"/>
      <c r="H30" s="22"/>
      <c r="I30" s="76"/>
      <c r="J30" s="76"/>
      <c r="K30" s="15"/>
      <c r="L30" s="15"/>
      <c r="M30" s="15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80"/>
      <c r="B31" s="80"/>
      <c r="C31" s="20"/>
      <c r="D31" s="20"/>
      <c r="E31" s="20"/>
      <c r="F31" s="76"/>
      <c r="G31" s="89"/>
      <c r="H31" s="22"/>
      <c r="I31" s="76"/>
      <c r="J31" s="76"/>
      <c r="K31" s="15"/>
      <c r="L31" s="15"/>
      <c r="M31" s="15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80"/>
      <c r="B32" s="80"/>
      <c r="C32" s="20"/>
      <c r="D32" s="20"/>
      <c r="E32" s="20"/>
      <c r="F32" s="76"/>
      <c r="G32" s="89"/>
      <c r="H32" s="22"/>
      <c r="I32" s="76"/>
      <c r="J32" s="76"/>
      <c r="K32" s="15"/>
      <c r="L32" s="15"/>
      <c r="M32" s="15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80"/>
      <c r="B33" s="80"/>
      <c r="C33" s="20"/>
      <c r="D33" s="20"/>
      <c r="E33" s="20"/>
      <c r="F33" s="76"/>
      <c r="G33" s="89"/>
      <c r="H33" s="22"/>
      <c r="I33" s="76"/>
      <c r="J33" s="76"/>
      <c r="K33" s="15"/>
      <c r="L33" s="15"/>
      <c r="M33" s="15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80"/>
      <c r="B34" s="80"/>
      <c r="C34" s="19"/>
      <c r="D34" s="19"/>
      <c r="E34" s="19"/>
      <c r="F34" s="76"/>
      <c r="G34" s="89"/>
      <c r="H34" s="22"/>
      <c r="I34" s="76"/>
      <c r="J34" s="76"/>
      <c r="K34" s="15"/>
      <c r="L34" s="15"/>
      <c r="M34" s="15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9"/>
      <c r="B35" s="7"/>
      <c r="C35" s="5"/>
      <c r="D35" s="5"/>
      <c r="E35" s="5"/>
      <c r="F35" s="9"/>
      <c r="G35" s="93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9"/>
      <c r="B36" s="7"/>
      <c r="C36" s="7"/>
      <c r="D36" s="7"/>
      <c r="E36" s="7"/>
      <c r="F36" s="9"/>
      <c r="G36" s="9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9"/>
      <c r="B37" s="7"/>
      <c r="C37" s="7"/>
      <c r="D37" s="7"/>
      <c r="E37" s="7"/>
      <c r="F37" s="9"/>
      <c r="G37" s="9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78"/>
      <c r="B38" s="7"/>
      <c r="C38" s="7"/>
      <c r="D38" s="7"/>
      <c r="E38" s="7"/>
      <c r="F38" s="9"/>
      <c r="G38" s="9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9"/>
      <c r="B39" s="7"/>
      <c r="C39" s="7"/>
      <c r="D39" s="7"/>
      <c r="E39" s="7"/>
      <c r="F39" s="9"/>
      <c r="G39" s="9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9"/>
      <c r="B40" s="7"/>
      <c r="C40" s="7"/>
      <c r="D40" s="7"/>
      <c r="E40" s="7"/>
      <c r="F40" s="9"/>
      <c r="G40" s="9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9"/>
      <c r="B41" s="7"/>
      <c r="C41" s="7"/>
      <c r="D41" s="7"/>
      <c r="E41" s="7"/>
      <c r="F41" s="9"/>
      <c r="G41" s="9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9"/>
      <c r="B42" s="11"/>
      <c r="C42" s="11"/>
      <c r="D42" s="11"/>
      <c r="E42" s="11"/>
      <c r="F42" s="10"/>
      <c r="G42" s="94"/>
      <c r="H42" s="8"/>
      <c r="I42" s="10"/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9"/>
      <c r="B43" s="11"/>
      <c r="C43" s="11"/>
      <c r="D43" s="11"/>
      <c r="E43" s="11"/>
      <c r="F43" s="10"/>
      <c r="G43" s="94"/>
      <c r="H43" s="8"/>
      <c r="I43" s="10"/>
      <c r="J43" s="1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9"/>
      <c r="B44" s="11"/>
      <c r="C44" s="11"/>
      <c r="D44" s="11"/>
      <c r="E44" s="11"/>
      <c r="F44" s="10"/>
      <c r="G44" s="94"/>
      <c r="H44" s="8"/>
      <c r="I44" s="10"/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9"/>
      <c r="B45" s="7"/>
      <c r="C45" s="7"/>
      <c r="D45" s="7"/>
      <c r="E45" s="7"/>
      <c r="F45" s="9"/>
      <c r="G45" s="9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9"/>
      <c r="B46" s="7"/>
      <c r="C46" s="7"/>
      <c r="D46" s="7"/>
      <c r="E46" s="7"/>
      <c r="F46" s="4"/>
      <c r="G46" s="94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9"/>
      <c r="B47" s="7"/>
      <c r="C47" s="7"/>
      <c r="D47" s="7"/>
      <c r="E47" s="7"/>
      <c r="F47" s="9"/>
      <c r="G47" s="9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9"/>
      <c r="B48" s="7"/>
      <c r="C48" s="7"/>
      <c r="D48" s="7"/>
      <c r="E48" s="7"/>
      <c r="F48" s="9"/>
      <c r="G48" s="9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9"/>
      <c r="B49" s="7"/>
      <c r="C49" s="7"/>
      <c r="D49" s="7"/>
      <c r="E49" s="7"/>
      <c r="F49" s="9"/>
      <c r="G49" s="9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9"/>
      <c r="B50" s="7"/>
      <c r="C50" s="7"/>
      <c r="D50" s="7"/>
      <c r="E50" s="7"/>
      <c r="F50" s="9"/>
      <c r="G50" s="94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9"/>
      <c r="B51" s="7"/>
      <c r="C51" s="7"/>
      <c r="D51" s="7"/>
      <c r="E51" s="7"/>
      <c r="F51" s="9"/>
      <c r="G51" s="94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9"/>
      <c r="B52" s="7"/>
      <c r="C52" s="7"/>
      <c r="D52" s="7"/>
      <c r="E52" s="7"/>
      <c r="F52" s="9"/>
      <c r="G52" s="94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9"/>
      <c r="B53" s="7"/>
      <c r="C53" s="7"/>
      <c r="D53" s="7"/>
      <c r="E53" s="7"/>
      <c r="F53" s="9"/>
      <c r="G53" s="9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9"/>
      <c r="B54" s="7"/>
      <c r="C54" s="7"/>
      <c r="D54" s="7"/>
      <c r="E54" s="7"/>
      <c r="F54" s="9"/>
      <c r="G54" s="94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9"/>
      <c r="B55" s="7"/>
      <c r="C55" s="7"/>
      <c r="D55" s="7"/>
      <c r="E55" s="7"/>
      <c r="F55" s="9"/>
      <c r="G55" s="9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9"/>
      <c r="B56" s="7"/>
      <c r="C56" s="7"/>
      <c r="D56" s="7"/>
      <c r="E56" s="7"/>
      <c r="F56" s="9"/>
      <c r="G56" s="9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9"/>
      <c r="B57" s="7"/>
      <c r="C57" s="7"/>
      <c r="D57" s="7"/>
      <c r="E57" s="7"/>
      <c r="F57" s="9"/>
      <c r="G57" s="9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9"/>
      <c r="B58" s="7"/>
      <c r="C58" s="7"/>
      <c r="D58" s="7"/>
      <c r="E58" s="7"/>
      <c r="F58" s="9"/>
      <c r="G58" s="9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9"/>
      <c r="B59" s="7"/>
      <c r="C59" s="7"/>
      <c r="D59" s="7"/>
      <c r="E59" s="7"/>
      <c r="F59" s="9"/>
      <c r="G59" s="9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9"/>
      <c r="B60" s="7"/>
      <c r="C60" s="7"/>
      <c r="D60" s="7"/>
      <c r="E60" s="7"/>
      <c r="F60" s="9"/>
      <c r="G60" s="9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9"/>
      <c r="B61" s="7"/>
      <c r="C61" s="7"/>
      <c r="D61" s="7"/>
      <c r="E61" s="7"/>
      <c r="F61" s="9"/>
      <c r="G61" s="9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9"/>
      <c r="B62" s="7"/>
      <c r="C62" s="7"/>
      <c r="D62" s="7"/>
      <c r="E62" s="7"/>
      <c r="F62" s="9"/>
      <c r="G62" s="9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9"/>
      <c r="B63" s="7"/>
      <c r="C63" s="7"/>
      <c r="D63" s="7"/>
      <c r="E63" s="7"/>
      <c r="F63" s="9"/>
      <c r="G63" s="9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9"/>
      <c r="B64" s="12"/>
      <c r="C64" s="12"/>
      <c r="D64" s="12"/>
      <c r="E64" s="13"/>
      <c r="F64" s="9"/>
      <c r="G64" s="9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9"/>
      <c r="B65" s="12"/>
      <c r="C65" s="12"/>
      <c r="D65" s="12"/>
      <c r="E65" s="13"/>
      <c r="F65" s="9"/>
      <c r="G65" s="9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9"/>
      <c r="B66" s="12"/>
      <c r="C66" s="12"/>
      <c r="D66" s="12"/>
      <c r="E66" s="13"/>
      <c r="F66" s="9"/>
      <c r="G66" s="9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9"/>
      <c r="B67" s="7"/>
      <c r="C67" s="7"/>
      <c r="D67" s="7"/>
      <c r="E67" s="7"/>
      <c r="F67" s="9"/>
      <c r="G67" s="9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9"/>
      <c r="B68" s="7"/>
      <c r="C68" s="7"/>
      <c r="D68" s="7"/>
      <c r="E68" s="7"/>
      <c r="F68" s="9"/>
      <c r="G68" s="9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9"/>
      <c r="B69" s="7"/>
      <c r="C69" s="7"/>
      <c r="D69" s="7"/>
      <c r="E69" s="7"/>
      <c r="F69" s="9"/>
      <c r="G69" s="9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9"/>
      <c r="B70" s="7"/>
      <c r="C70" s="7"/>
      <c r="D70" s="7"/>
      <c r="E70" s="7"/>
      <c r="F70" s="9"/>
      <c r="G70" s="9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9"/>
      <c r="B71" s="7"/>
      <c r="C71" s="7"/>
      <c r="D71" s="7"/>
      <c r="E71" s="7"/>
      <c r="F71" s="9"/>
      <c r="G71" s="9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9"/>
      <c r="B72" s="7"/>
      <c r="C72" s="7"/>
      <c r="D72" s="7"/>
      <c r="E72" s="7"/>
      <c r="F72" s="9"/>
      <c r="G72" s="9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9"/>
      <c r="B73" s="7"/>
      <c r="C73" s="7"/>
      <c r="D73" s="7"/>
      <c r="E73" s="7"/>
      <c r="F73" s="9"/>
      <c r="G73" s="9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9"/>
      <c r="B74" s="7"/>
      <c r="C74" s="7"/>
      <c r="D74" s="7"/>
      <c r="E74" s="7"/>
      <c r="F74" s="9"/>
      <c r="G74" s="9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9"/>
      <c r="B75" s="7"/>
      <c r="C75" s="7"/>
      <c r="D75" s="7"/>
      <c r="E75" s="7"/>
      <c r="F75" s="9"/>
      <c r="G75" s="9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9"/>
      <c r="B76" s="7"/>
      <c r="C76" s="7"/>
      <c r="D76" s="7"/>
      <c r="E76" s="7"/>
      <c r="F76" s="9"/>
      <c r="G76" s="9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9"/>
      <c r="B77" s="7"/>
      <c r="C77" s="7"/>
      <c r="D77" s="7"/>
      <c r="E77" s="7"/>
      <c r="F77" s="9"/>
      <c r="G77" s="9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9"/>
      <c r="B78" s="7"/>
      <c r="C78" s="7"/>
      <c r="D78" s="7"/>
      <c r="E78" s="7"/>
      <c r="F78" s="9"/>
      <c r="G78" s="9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9"/>
      <c r="B79" s="7"/>
      <c r="C79" s="7"/>
      <c r="D79" s="7"/>
      <c r="E79" s="7"/>
      <c r="F79" s="9"/>
      <c r="G79" s="9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9"/>
      <c r="B80" s="7"/>
      <c r="C80" s="7"/>
      <c r="D80" s="7"/>
      <c r="E80" s="7"/>
      <c r="F80" s="9"/>
      <c r="G80" s="9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9"/>
      <c r="B81" s="7"/>
      <c r="C81" s="7"/>
      <c r="D81" s="7"/>
      <c r="E81" s="7"/>
      <c r="F81" s="9"/>
      <c r="G81" s="9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9"/>
      <c r="B82" s="7"/>
      <c r="C82" s="7"/>
      <c r="D82" s="7"/>
      <c r="E82" s="7"/>
      <c r="F82" s="9"/>
      <c r="G82" s="9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9"/>
      <c r="B83" s="7"/>
      <c r="C83" s="7"/>
      <c r="D83" s="7"/>
      <c r="E83" s="7"/>
      <c r="F83" s="9"/>
      <c r="G83" s="9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9"/>
      <c r="B84" s="7"/>
      <c r="C84" s="7"/>
      <c r="D84" s="7"/>
      <c r="E84" s="7"/>
      <c r="F84" s="9"/>
      <c r="G84" s="9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9"/>
      <c r="B85" s="7"/>
      <c r="C85" s="7"/>
      <c r="D85" s="7"/>
      <c r="E85" s="7"/>
      <c r="F85" s="9"/>
      <c r="G85" s="9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9"/>
      <c r="B86" s="7"/>
      <c r="C86" s="7"/>
      <c r="D86" s="7"/>
      <c r="E86" s="7"/>
      <c r="F86" s="9"/>
      <c r="G86" s="9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9"/>
      <c r="B87" s="7"/>
      <c r="C87" s="7"/>
      <c r="D87" s="7"/>
      <c r="E87" s="7"/>
      <c r="F87" s="9"/>
      <c r="G87" s="9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9"/>
      <c r="B88" s="7"/>
      <c r="C88" s="7"/>
      <c r="D88" s="7"/>
      <c r="E88" s="7"/>
      <c r="F88" s="9"/>
      <c r="G88" s="9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9"/>
      <c r="B89" s="7"/>
      <c r="C89" s="7"/>
      <c r="D89" s="7"/>
      <c r="E89" s="7"/>
      <c r="F89" s="9"/>
      <c r="G89" s="9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9"/>
      <c r="B90" s="7"/>
      <c r="C90" s="7"/>
      <c r="D90" s="7"/>
      <c r="E90" s="7"/>
      <c r="F90" s="9"/>
      <c r="G90" s="9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9"/>
      <c r="B91" s="7"/>
      <c r="C91" s="7"/>
      <c r="D91" s="7"/>
      <c r="E91" s="7"/>
      <c r="F91" s="9"/>
      <c r="G91" s="9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9"/>
      <c r="B92" s="7"/>
      <c r="C92" s="7"/>
      <c r="D92" s="7"/>
      <c r="E92" s="7"/>
      <c r="F92" s="9"/>
      <c r="G92" s="9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9"/>
      <c r="B93" s="7"/>
      <c r="C93" s="7"/>
      <c r="D93" s="7"/>
      <c r="E93" s="7"/>
      <c r="F93" s="9"/>
      <c r="G93" s="9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9"/>
      <c r="B94" s="7"/>
      <c r="C94" s="7"/>
      <c r="D94" s="7"/>
      <c r="E94" s="7"/>
      <c r="F94" s="9"/>
      <c r="G94" s="9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9"/>
      <c r="B95" s="7"/>
      <c r="C95" s="7"/>
      <c r="D95" s="7"/>
      <c r="E95" s="7"/>
      <c r="F95" s="9"/>
      <c r="G95" s="9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9"/>
      <c r="B96" s="7"/>
      <c r="C96" s="7"/>
      <c r="D96" s="7"/>
      <c r="E96" s="7"/>
      <c r="F96" s="9"/>
      <c r="G96" s="9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9"/>
      <c r="B97" s="7"/>
      <c r="C97" s="7"/>
      <c r="D97" s="7"/>
      <c r="E97" s="7"/>
      <c r="F97" s="9"/>
      <c r="G97" s="9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9"/>
      <c r="B98" s="7"/>
      <c r="C98" s="7"/>
      <c r="D98" s="7"/>
      <c r="E98" s="7"/>
      <c r="F98" s="9"/>
      <c r="G98" s="9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9"/>
      <c r="B99" s="7"/>
      <c r="C99" s="7"/>
      <c r="D99" s="7"/>
      <c r="E99" s="7"/>
      <c r="F99" s="9"/>
      <c r="G99" s="9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9"/>
      <c r="B100" s="7"/>
      <c r="C100" s="7"/>
      <c r="D100" s="7"/>
      <c r="E100" s="7"/>
      <c r="F100" s="9"/>
      <c r="G100" s="9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9"/>
      <c r="B101" s="7"/>
      <c r="C101" s="7"/>
      <c r="D101" s="7"/>
      <c r="E101" s="7"/>
      <c r="F101" s="9"/>
      <c r="G101" s="9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9"/>
      <c r="B102" s="7"/>
      <c r="C102" s="7"/>
      <c r="D102" s="7"/>
      <c r="E102" s="7"/>
      <c r="F102" s="9"/>
      <c r="G102" s="9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9"/>
      <c r="B103" s="7"/>
      <c r="C103" s="7"/>
      <c r="D103" s="7"/>
      <c r="E103" s="7"/>
      <c r="F103" s="9"/>
      <c r="G103" s="9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9"/>
      <c r="B104" s="7"/>
      <c r="C104" s="7"/>
      <c r="D104" s="7"/>
      <c r="E104" s="7"/>
      <c r="F104" s="9"/>
      <c r="G104" s="9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9"/>
      <c r="B105" s="7"/>
      <c r="C105" s="7"/>
      <c r="D105" s="7"/>
      <c r="E105" s="7"/>
      <c r="F105" s="9"/>
      <c r="G105" s="9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9"/>
      <c r="B106" s="7"/>
      <c r="C106" s="7"/>
      <c r="D106" s="7"/>
      <c r="E106" s="7"/>
      <c r="F106" s="9"/>
      <c r="G106" s="9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9"/>
      <c r="B107" s="7"/>
      <c r="C107" s="7"/>
      <c r="D107" s="7"/>
      <c r="E107" s="7"/>
      <c r="F107" s="9"/>
      <c r="G107" s="9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9"/>
      <c r="B108" s="7"/>
      <c r="C108" s="7"/>
      <c r="D108" s="7"/>
      <c r="E108" s="7"/>
      <c r="F108" s="9"/>
      <c r="G108" s="9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9"/>
      <c r="B109" s="7"/>
      <c r="C109" s="7"/>
      <c r="D109" s="7"/>
      <c r="E109" s="7"/>
      <c r="F109" s="9"/>
      <c r="G109" s="9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9"/>
      <c r="B110" s="7"/>
      <c r="C110" s="7"/>
      <c r="D110" s="7"/>
      <c r="E110" s="7"/>
      <c r="F110" s="9"/>
      <c r="G110" s="9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9"/>
      <c r="B111" s="7"/>
      <c r="C111" s="7"/>
      <c r="D111" s="7"/>
      <c r="E111" s="7"/>
      <c r="F111" s="9"/>
      <c r="G111" s="9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9"/>
      <c r="B112" s="7"/>
      <c r="C112" s="7"/>
      <c r="D112" s="7"/>
      <c r="E112" s="7"/>
      <c r="F112" s="9"/>
      <c r="G112" s="9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9"/>
      <c r="B113" s="7"/>
      <c r="C113" s="7"/>
      <c r="D113" s="7"/>
      <c r="E113" s="7"/>
      <c r="F113" s="9"/>
      <c r="G113" s="9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9"/>
      <c r="B114" s="7"/>
      <c r="C114" s="7"/>
      <c r="D114" s="7"/>
      <c r="E114" s="7"/>
      <c r="F114" s="9"/>
      <c r="G114" s="9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9"/>
      <c r="B115" s="7"/>
      <c r="C115" s="7"/>
      <c r="D115" s="7"/>
      <c r="E115" s="7"/>
      <c r="F115" s="9"/>
      <c r="G115" s="9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9"/>
      <c r="B116" s="7"/>
      <c r="C116" s="7"/>
      <c r="D116" s="7"/>
      <c r="E116" s="7"/>
      <c r="F116" s="9"/>
      <c r="G116" s="9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9"/>
      <c r="B117" s="7"/>
      <c r="C117" s="7"/>
      <c r="D117" s="7"/>
      <c r="E117" s="7"/>
      <c r="F117" s="9"/>
      <c r="G117" s="9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9"/>
      <c r="B118" s="7"/>
      <c r="C118" s="7"/>
      <c r="D118" s="7"/>
      <c r="E118" s="7"/>
      <c r="F118" s="9"/>
      <c r="G118" s="9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9"/>
      <c r="B119" s="7"/>
      <c r="C119" s="7"/>
      <c r="D119" s="7"/>
      <c r="E119" s="7"/>
      <c r="F119" s="9"/>
      <c r="G119" s="9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9"/>
      <c r="B120" s="7"/>
      <c r="C120" s="7"/>
      <c r="D120" s="7"/>
      <c r="E120" s="7"/>
      <c r="F120" s="9"/>
      <c r="G120" s="9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9"/>
      <c r="B121" s="7"/>
      <c r="C121" s="7"/>
      <c r="D121" s="7"/>
      <c r="E121" s="7"/>
      <c r="F121" s="9"/>
      <c r="G121" s="9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9"/>
      <c r="B122" s="7"/>
      <c r="C122" s="7"/>
      <c r="D122" s="7"/>
      <c r="E122" s="7"/>
      <c r="F122" s="9"/>
      <c r="G122" s="9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9"/>
      <c r="B123" s="7"/>
      <c r="C123" s="7"/>
      <c r="D123" s="7"/>
      <c r="E123" s="7"/>
      <c r="F123" s="9"/>
      <c r="G123" s="9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9"/>
      <c r="B124" s="7"/>
      <c r="C124" s="7"/>
      <c r="D124" s="7"/>
      <c r="E124" s="7"/>
      <c r="F124" s="9"/>
      <c r="G124" s="9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9"/>
      <c r="B125" s="7"/>
      <c r="C125" s="7"/>
      <c r="D125" s="7"/>
      <c r="E125" s="7"/>
      <c r="F125" s="9"/>
      <c r="G125" s="9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9"/>
      <c r="B126" s="7"/>
      <c r="C126" s="7"/>
      <c r="D126" s="7"/>
      <c r="E126" s="7"/>
      <c r="F126" s="9"/>
      <c r="G126" s="9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9"/>
      <c r="B127" s="7"/>
      <c r="C127" s="7"/>
      <c r="D127" s="7"/>
      <c r="E127" s="7"/>
      <c r="F127" s="9"/>
      <c r="G127" s="94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9"/>
      <c r="B128" s="7"/>
      <c r="C128" s="7"/>
      <c r="D128" s="7"/>
      <c r="E128" s="7"/>
      <c r="F128" s="9"/>
      <c r="G128" s="94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9"/>
      <c r="B129" s="7"/>
      <c r="C129" s="7"/>
      <c r="D129" s="7"/>
      <c r="E129" s="7"/>
      <c r="F129" s="9"/>
      <c r="G129" s="94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9"/>
      <c r="B130" s="7"/>
      <c r="C130" s="7"/>
      <c r="D130" s="7"/>
      <c r="E130" s="7"/>
      <c r="F130" s="9"/>
      <c r="G130" s="94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9"/>
      <c r="B131" s="7"/>
      <c r="C131" s="7"/>
      <c r="D131" s="7"/>
      <c r="E131" s="7"/>
      <c r="F131" s="9"/>
      <c r="G131" s="94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9"/>
      <c r="B132" s="7"/>
      <c r="C132" s="7"/>
      <c r="D132" s="7"/>
      <c r="E132" s="7"/>
      <c r="F132" s="9"/>
      <c r="G132" s="94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9"/>
      <c r="B133" s="7"/>
      <c r="C133" s="7"/>
      <c r="D133" s="7"/>
      <c r="E133" s="7"/>
      <c r="F133" s="9"/>
      <c r="G133" s="94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9"/>
      <c r="B134" s="7"/>
      <c r="C134" s="7"/>
      <c r="D134" s="7"/>
      <c r="E134" s="7"/>
      <c r="F134" s="9"/>
      <c r="G134" s="94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9"/>
      <c r="B135" s="7"/>
      <c r="C135" s="7"/>
      <c r="D135" s="7"/>
      <c r="E135" s="7"/>
      <c r="F135" s="9"/>
      <c r="G135" s="94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9"/>
      <c r="B136" s="7"/>
      <c r="C136" s="7"/>
      <c r="D136" s="7"/>
      <c r="E136" s="7"/>
      <c r="F136" s="9"/>
      <c r="G136" s="94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9"/>
      <c r="B137" s="7"/>
      <c r="C137" s="7"/>
      <c r="D137" s="7"/>
      <c r="E137" s="7"/>
      <c r="F137" s="9"/>
      <c r="G137" s="94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9"/>
      <c r="B138" s="7"/>
      <c r="C138" s="7"/>
      <c r="D138" s="7"/>
      <c r="E138" s="7"/>
      <c r="F138" s="9"/>
      <c r="G138" s="94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9"/>
      <c r="B139" s="7"/>
      <c r="C139" s="7"/>
      <c r="D139" s="7"/>
      <c r="E139" s="7"/>
      <c r="F139" s="9"/>
      <c r="G139" s="94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9"/>
      <c r="B140" s="7"/>
      <c r="C140" s="7"/>
      <c r="D140" s="7"/>
      <c r="E140" s="7"/>
      <c r="F140" s="9"/>
      <c r="G140" s="94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9"/>
      <c r="B141" s="7"/>
      <c r="C141" s="7"/>
      <c r="D141" s="7"/>
      <c r="E141" s="7"/>
      <c r="F141" s="9"/>
      <c r="G141" s="94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9"/>
      <c r="B142" s="7"/>
      <c r="C142" s="7"/>
      <c r="D142" s="7"/>
      <c r="E142" s="7"/>
      <c r="F142" s="9"/>
      <c r="G142" s="94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9"/>
      <c r="B143" s="7"/>
      <c r="C143" s="7"/>
      <c r="D143" s="7"/>
      <c r="E143" s="7"/>
      <c r="F143" s="9"/>
      <c r="G143" s="94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9"/>
      <c r="B144" s="7"/>
      <c r="C144" s="7"/>
      <c r="D144" s="7"/>
      <c r="E144" s="7"/>
      <c r="F144" s="9"/>
      <c r="G144" s="94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9"/>
      <c r="B145" s="7"/>
      <c r="C145" s="7"/>
      <c r="D145" s="7"/>
      <c r="E145" s="7"/>
      <c r="F145" s="9"/>
      <c r="G145" s="94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9"/>
      <c r="B146" s="7"/>
      <c r="C146" s="7"/>
      <c r="D146" s="7"/>
      <c r="E146" s="7"/>
      <c r="F146" s="9"/>
      <c r="G146" s="94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9"/>
      <c r="B147" s="7"/>
      <c r="C147" s="7"/>
      <c r="D147" s="7"/>
      <c r="E147" s="7"/>
      <c r="F147" s="9"/>
      <c r="G147" s="94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9"/>
      <c r="B148" s="7"/>
      <c r="C148" s="7"/>
      <c r="D148" s="7"/>
      <c r="E148" s="7"/>
      <c r="F148" s="9"/>
      <c r="G148" s="94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9"/>
      <c r="B149" s="7"/>
      <c r="C149" s="7"/>
      <c r="D149" s="7"/>
      <c r="E149" s="7"/>
      <c r="F149" s="9"/>
      <c r="G149" s="94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9"/>
      <c r="B150" s="7"/>
      <c r="C150" s="7"/>
      <c r="D150" s="7"/>
      <c r="E150" s="7"/>
      <c r="F150" s="9"/>
      <c r="G150" s="94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9"/>
      <c r="B151" s="7"/>
      <c r="C151" s="7"/>
      <c r="D151" s="7"/>
      <c r="E151" s="7"/>
      <c r="F151" s="9"/>
      <c r="G151" s="94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9"/>
      <c r="B152" s="7"/>
      <c r="C152" s="7"/>
      <c r="D152" s="7"/>
      <c r="E152" s="7"/>
      <c r="F152" s="9"/>
      <c r="G152" s="94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9"/>
      <c r="B153" s="7"/>
      <c r="C153" s="7"/>
      <c r="D153" s="7"/>
      <c r="E153" s="7"/>
      <c r="F153" s="9"/>
      <c r="G153" s="94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9"/>
      <c r="B154" s="7"/>
      <c r="C154" s="7"/>
      <c r="D154" s="7"/>
      <c r="E154" s="7"/>
      <c r="F154" s="9"/>
      <c r="G154" s="94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9"/>
      <c r="B155" s="7"/>
      <c r="C155" s="7"/>
      <c r="D155" s="7"/>
      <c r="E155" s="7"/>
      <c r="F155" s="9"/>
      <c r="G155" s="94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9"/>
      <c r="B156" s="7"/>
      <c r="C156" s="7"/>
      <c r="D156" s="7"/>
      <c r="E156" s="7"/>
      <c r="F156" s="9"/>
      <c r="G156" s="94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9"/>
      <c r="B157" s="7"/>
      <c r="C157" s="7"/>
      <c r="D157" s="7"/>
      <c r="E157" s="7"/>
      <c r="F157" s="9"/>
      <c r="G157" s="94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9"/>
      <c r="B158" s="7"/>
      <c r="C158" s="7"/>
      <c r="D158" s="7"/>
      <c r="E158" s="7"/>
      <c r="F158" s="9"/>
      <c r="G158" s="94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9"/>
      <c r="B159" s="7"/>
      <c r="C159" s="5"/>
      <c r="D159" s="5"/>
      <c r="E159" s="5"/>
      <c r="F159" s="4"/>
      <c r="G159" s="94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9"/>
      <c r="B160" s="7"/>
      <c r="C160" s="5"/>
      <c r="D160" s="5"/>
      <c r="E160" s="5"/>
      <c r="F160" s="4"/>
      <c r="G160" s="94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9"/>
      <c r="B161" s="7"/>
      <c r="C161" s="5"/>
      <c r="D161" s="5"/>
      <c r="E161" s="5"/>
      <c r="F161" s="4"/>
      <c r="G161" s="94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5"/>
      <c r="C162" s="5"/>
      <c r="D162" s="5"/>
      <c r="E162" s="5"/>
      <c r="F162" s="4"/>
      <c r="G162" s="94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5"/>
      <c r="C163" s="5"/>
      <c r="D163" s="5"/>
      <c r="E163" s="5"/>
      <c r="F163" s="4"/>
      <c r="G163" s="94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5"/>
      <c r="C164" s="5"/>
      <c r="D164" s="5"/>
      <c r="E164" s="5"/>
      <c r="F164" s="4"/>
      <c r="G164" s="94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5"/>
      <c r="C165" s="5"/>
      <c r="D165" s="5"/>
      <c r="E165" s="5"/>
      <c r="F165" s="4"/>
      <c r="G165" s="94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5"/>
      <c r="C166" s="5"/>
      <c r="D166" s="5"/>
      <c r="E166" s="5"/>
      <c r="F166" s="4"/>
      <c r="G166" s="94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5"/>
      <c r="C167" s="5"/>
      <c r="D167" s="5"/>
      <c r="E167" s="5"/>
      <c r="F167" s="4"/>
      <c r="G167" s="94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5"/>
      <c r="C168" s="5"/>
      <c r="D168" s="5"/>
      <c r="E168" s="5"/>
      <c r="F168" s="4"/>
      <c r="G168" s="94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5"/>
      <c r="C169" s="5"/>
      <c r="D169" s="5"/>
      <c r="E169" s="5"/>
      <c r="F169" s="4"/>
      <c r="G169" s="94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5"/>
      <c r="C170" s="5"/>
      <c r="D170" s="5"/>
      <c r="E170" s="5"/>
      <c r="F170" s="4"/>
      <c r="G170" s="93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5"/>
      <c r="C171" s="5"/>
      <c r="D171" s="5"/>
      <c r="E171" s="5"/>
      <c r="F171" s="4"/>
      <c r="G171" s="93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5"/>
      <c r="C172" s="5"/>
      <c r="D172" s="5"/>
      <c r="E172" s="5"/>
      <c r="F172" s="4"/>
      <c r="G172" s="93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5"/>
      <c r="C173" s="5"/>
      <c r="D173" s="5"/>
      <c r="E173" s="5"/>
      <c r="F173" s="4"/>
      <c r="G173" s="93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5"/>
      <c r="C174" s="5"/>
      <c r="D174" s="5"/>
      <c r="E174" s="5"/>
      <c r="F174" s="4"/>
      <c r="G174" s="93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5"/>
      <c r="C175" s="5"/>
      <c r="D175" s="5"/>
      <c r="E175" s="5"/>
      <c r="F175" s="4"/>
      <c r="G175" s="93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5"/>
      <c r="C176" s="5"/>
      <c r="D176" s="5"/>
      <c r="E176" s="5"/>
      <c r="F176" s="4"/>
      <c r="G176" s="93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5"/>
      <c r="C177" s="5"/>
      <c r="D177" s="5"/>
      <c r="E177" s="5"/>
      <c r="F177" s="4"/>
      <c r="G177" s="93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5"/>
      <c r="C178" s="5"/>
      <c r="D178" s="5"/>
      <c r="E178" s="5"/>
      <c r="F178" s="4"/>
      <c r="G178" s="93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5"/>
      <c r="C179" s="5"/>
      <c r="D179" s="5"/>
      <c r="E179" s="5"/>
      <c r="F179" s="4"/>
      <c r="G179" s="93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5"/>
      <c r="C180" s="5"/>
      <c r="D180" s="5"/>
      <c r="E180" s="5"/>
      <c r="F180" s="4"/>
      <c r="G180" s="93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5"/>
      <c r="C181" s="5"/>
      <c r="D181" s="5"/>
      <c r="E181" s="5"/>
      <c r="F181" s="4"/>
      <c r="G181" s="93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5"/>
      <c r="C182" s="5"/>
      <c r="D182" s="5"/>
      <c r="E182" s="5"/>
      <c r="F182" s="4"/>
      <c r="G182" s="93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5"/>
      <c r="C183" s="5"/>
      <c r="D183" s="5"/>
      <c r="E183" s="5"/>
      <c r="F183" s="4"/>
      <c r="G183" s="93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5"/>
      <c r="C184" s="5"/>
      <c r="D184" s="5"/>
      <c r="E184" s="5"/>
      <c r="F184" s="4"/>
      <c r="G184" s="93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5"/>
      <c r="C185" s="5"/>
      <c r="D185" s="5"/>
      <c r="E185" s="5"/>
      <c r="F185" s="4"/>
      <c r="G185" s="93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5"/>
      <c r="C186" s="5"/>
      <c r="D186" s="5"/>
      <c r="E186" s="5"/>
      <c r="F186" s="4"/>
      <c r="G186" s="93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5"/>
      <c r="C187" s="5"/>
      <c r="D187" s="5"/>
      <c r="E187" s="5"/>
      <c r="F187" s="4"/>
      <c r="G187" s="93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5"/>
      <c r="C188" s="5"/>
      <c r="D188" s="5"/>
      <c r="E188" s="5"/>
      <c r="F188" s="4"/>
      <c r="G188" s="93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5"/>
      <c r="C189" s="5"/>
      <c r="D189" s="5"/>
      <c r="E189" s="5"/>
      <c r="F189" s="4"/>
      <c r="G189" s="93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5"/>
      <c r="C190" s="5"/>
      <c r="D190" s="5"/>
      <c r="E190" s="5"/>
      <c r="F190" s="4"/>
      <c r="G190" s="93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5"/>
      <c r="C191" s="5"/>
      <c r="D191" s="5"/>
      <c r="E191" s="5"/>
      <c r="F191" s="4"/>
      <c r="G191" s="93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5"/>
      <c r="C192" s="5"/>
      <c r="D192" s="5"/>
      <c r="E192" s="5"/>
      <c r="F192" s="4"/>
      <c r="G192" s="93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5"/>
      <c r="C193" s="5"/>
      <c r="D193" s="5"/>
      <c r="E193" s="5"/>
      <c r="F193" s="4"/>
      <c r="G193" s="93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5"/>
      <c r="C194" s="5"/>
      <c r="D194" s="5"/>
      <c r="E194" s="5"/>
      <c r="F194" s="4"/>
      <c r="G194" s="93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5"/>
      <c r="C195" s="5"/>
      <c r="D195" s="5"/>
      <c r="E195" s="5"/>
      <c r="F195" s="4"/>
      <c r="G195" s="93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5"/>
      <c r="C196" s="5"/>
      <c r="D196" s="5"/>
      <c r="E196" s="5"/>
      <c r="F196" s="4"/>
      <c r="G196" s="93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5"/>
      <c r="C197" s="5"/>
      <c r="D197" s="5"/>
      <c r="E197" s="5"/>
      <c r="F197" s="4"/>
      <c r="G197" s="93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5"/>
      <c r="C198" s="5"/>
      <c r="D198" s="5"/>
      <c r="E198" s="5"/>
      <c r="F198" s="4"/>
      <c r="G198" s="93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5"/>
      <c r="C199" s="5"/>
      <c r="D199" s="5"/>
      <c r="E199" s="5"/>
      <c r="F199" s="4"/>
      <c r="G199" s="93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5"/>
      <c r="C200" s="5"/>
      <c r="D200" s="5"/>
      <c r="E200" s="5"/>
      <c r="F200" s="4"/>
      <c r="G200" s="93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5"/>
      <c r="C201" s="5"/>
      <c r="D201" s="5"/>
      <c r="E201" s="5"/>
      <c r="F201" s="4"/>
      <c r="G201" s="93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5"/>
      <c r="C202" s="5"/>
      <c r="D202" s="5"/>
      <c r="E202" s="5"/>
      <c r="F202" s="4"/>
      <c r="G202" s="93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5"/>
      <c r="C203" s="5"/>
      <c r="D203" s="5"/>
      <c r="E203" s="5"/>
      <c r="F203" s="4"/>
      <c r="G203" s="93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5"/>
      <c r="C204" s="5"/>
      <c r="D204" s="5"/>
      <c r="E204" s="5"/>
      <c r="F204" s="4"/>
      <c r="G204" s="93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5"/>
      <c r="C205" s="5"/>
      <c r="D205" s="5"/>
      <c r="E205" s="5"/>
      <c r="F205" s="4"/>
      <c r="G205" s="93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5"/>
      <c r="C206" s="5"/>
      <c r="D206" s="5"/>
      <c r="E206" s="5"/>
      <c r="F206" s="4"/>
      <c r="G206" s="93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5"/>
      <c r="C207" s="5"/>
      <c r="D207" s="5"/>
      <c r="E207" s="5"/>
      <c r="F207" s="4"/>
      <c r="G207" s="93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5"/>
      <c r="C208" s="5"/>
      <c r="D208" s="5"/>
      <c r="E208" s="5"/>
      <c r="F208" s="4"/>
      <c r="G208" s="93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5"/>
      <c r="C209" s="5"/>
      <c r="D209" s="5"/>
      <c r="E209" s="5"/>
      <c r="F209" s="4"/>
      <c r="G209" s="93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5"/>
      <c r="C210" s="5"/>
      <c r="D210" s="5"/>
      <c r="E210" s="5"/>
      <c r="F210" s="4"/>
      <c r="G210" s="93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5"/>
      <c r="C211" s="5"/>
      <c r="D211" s="5"/>
      <c r="E211" s="5"/>
      <c r="F211" s="4"/>
      <c r="G211" s="93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5"/>
      <c r="C212" s="5"/>
      <c r="D212" s="5"/>
      <c r="E212" s="5"/>
      <c r="F212" s="4"/>
      <c r="G212" s="93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5"/>
      <c r="C213" s="5"/>
      <c r="D213" s="5"/>
      <c r="E213" s="5"/>
      <c r="F213" s="4"/>
      <c r="G213" s="93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5"/>
      <c r="C214" s="5"/>
      <c r="D214" s="5"/>
      <c r="E214" s="5"/>
      <c r="F214" s="4"/>
      <c r="G214" s="93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5"/>
      <c r="C215" s="5"/>
      <c r="D215" s="5"/>
      <c r="E215" s="5"/>
      <c r="F215" s="4"/>
      <c r="G215" s="93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5"/>
      <c r="C216" s="5"/>
      <c r="D216" s="5"/>
      <c r="E216" s="5"/>
      <c r="F216" s="4"/>
      <c r="G216" s="93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5"/>
      <c r="C217" s="5"/>
      <c r="D217" s="5"/>
      <c r="E217" s="5"/>
      <c r="F217" s="4"/>
      <c r="G217" s="93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5"/>
      <c r="C218" s="5"/>
      <c r="D218" s="5"/>
      <c r="E218" s="5"/>
      <c r="F218" s="4"/>
      <c r="G218" s="93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5"/>
      <c r="C219" s="5"/>
      <c r="D219" s="5"/>
      <c r="E219" s="5"/>
      <c r="F219" s="4"/>
      <c r="G219" s="93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G220" s="93"/>
      <c r="H220" s="8"/>
    </row>
    <row r="221" spans="1:27">
      <c r="G221" s="93"/>
      <c r="H221" s="8"/>
    </row>
    <row r="222" spans="1:27">
      <c r="G222" s="93"/>
      <c r="H222" s="8"/>
    </row>
    <row r="223" spans="1:27">
      <c r="G223" s="93"/>
      <c r="H223" s="8"/>
    </row>
    <row r="224" spans="1:27">
      <c r="G224" s="93"/>
      <c r="H224" s="8"/>
    </row>
    <row r="225" spans="7:8">
      <c r="G225" s="93"/>
      <c r="H225" s="8"/>
    </row>
    <row r="226" spans="7:8">
      <c r="G226" s="93"/>
      <c r="H226" s="8"/>
    </row>
    <row r="227" spans="7:8">
      <c r="G227" s="93"/>
      <c r="H227" s="8"/>
    </row>
    <row r="228" spans="7:8">
      <c r="G228" s="93"/>
      <c r="H228" s="8"/>
    </row>
    <row r="229" spans="7:8">
      <c r="G229" s="93"/>
      <c r="H229" s="8"/>
    </row>
    <row r="230" spans="7:8">
      <c r="G230" s="93"/>
      <c r="H230" s="8"/>
    </row>
    <row r="231" spans="7:8">
      <c r="G231" s="93"/>
      <c r="H231" s="8"/>
    </row>
    <row r="232" spans="7:8">
      <c r="G232" s="93"/>
      <c r="H232" s="8"/>
    </row>
    <row r="233" spans="7:8">
      <c r="G233" s="93"/>
      <c r="H233" s="8"/>
    </row>
    <row r="234" spans="7:8">
      <c r="G234" s="93"/>
      <c r="H234" s="8"/>
    </row>
    <row r="235" spans="7:8">
      <c r="G235" s="93"/>
      <c r="H235" s="8"/>
    </row>
    <row r="236" spans="7:8">
      <c r="G236" s="93"/>
      <c r="H236" s="8"/>
    </row>
    <row r="237" spans="7:8">
      <c r="G237" s="93"/>
      <c r="H237" s="8"/>
    </row>
    <row r="238" spans="7:8">
      <c r="G238" s="93"/>
      <c r="H238" s="8"/>
    </row>
    <row r="239" spans="7:8">
      <c r="G239" s="93"/>
      <c r="H239" s="8"/>
    </row>
    <row r="240" spans="7:8">
      <c r="G240" s="93"/>
      <c r="H240" s="8"/>
    </row>
    <row r="241" spans="7:8">
      <c r="G241" s="93"/>
      <c r="H241" s="8"/>
    </row>
    <row r="242" spans="7:8">
      <c r="G242" s="93"/>
      <c r="H242" s="8"/>
    </row>
    <row r="243" spans="7:8">
      <c r="G243" s="93"/>
      <c r="H243" s="8"/>
    </row>
    <row r="244" spans="7:8">
      <c r="G244" s="93"/>
      <c r="H244" s="8"/>
    </row>
    <row r="245" spans="7:8">
      <c r="G245" s="93"/>
      <c r="H245" s="8"/>
    </row>
    <row r="246" spans="7:8">
      <c r="G246" s="93"/>
      <c r="H246" s="8"/>
    </row>
    <row r="247" spans="7:8">
      <c r="G247" s="93"/>
      <c r="H247" s="8"/>
    </row>
    <row r="248" spans="7:8">
      <c r="G248" s="93"/>
      <c r="H248" s="8"/>
    </row>
    <row r="249" spans="7:8">
      <c r="G249" s="93"/>
      <c r="H249" s="8"/>
    </row>
    <row r="250" spans="7:8">
      <c r="G250" s="93"/>
      <c r="H250" s="8"/>
    </row>
    <row r="251" spans="7:8">
      <c r="G251" s="93"/>
      <c r="H251" s="8"/>
    </row>
    <row r="252" spans="7:8">
      <c r="G252" s="93"/>
      <c r="H252" s="8"/>
    </row>
    <row r="253" spans="7:8">
      <c r="G253" s="93"/>
      <c r="H253" s="8"/>
    </row>
    <row r="254" spans="7:8">
      <c r="G254" s="93"/>
      <c r="H254" s="8"/>
    </row>
    <row r="255" spans="7:8">
      <c r="G255" s="93"/>
      <c r="H255" s="8"/>
    </row>
    <row r="256" spans="7:8">
      <c r="G256" s="93"/>
      <c r="H256" s="8"/>
    </row>
    <row r="257" spans="7:8">
      <c r="G257" s="93"/>
      <c r="H257" s="8"/>
    </row>
    <row r="258" spans="7:8">
      <c r="G258" s="93"/>
      <c r="H258" s="8"/>
    </row>
    <row r="259" spans="7:8">
      <c r="G259" s="93"/>
      <c r="H259" s="8"/>
    </row>
    <row r="260" spans="7:8">
      <c r="G260" s="93"/>
      <c r="H260" s="8"/>
    </row>
    <row r="261" spans="7:8">
      <c r="G261" s="93"/>
      <c r="H261" s="8"/>
    </row>
    <row r="262" spans="7:8">
      <c r="G262" s="93"/>
      <c r="H262" s="8"/>
    </row>
    <row r="263" spans="7:8">
      <c r="G263" s="93"/>
    </row>
    <row r="264" spans="7:8">
      <c r="G264" s="93"/>
    </row>
    <row r="265" spans="7:8">
      <c r="G265" s="93"/>
    </row>
    <row r="266" spans="7:8">
      <c r="G266" s="93"/>
    </row>
    <row r="267" spans="7:8">
      <c r="G267" s="93"/>
    </row>
    <row r="268" spans="7:8">
      <c r="G268" s="93"/>
    </row>
    <row r="269" spans="7:8">
      <c r="G269" s="93"/>
    </row>
    <row r="270" spans="7:8">
      <c r="G270" s="93"/>
    </row>
    <row r="271" spans="7:8">
      <c r="G271" s="93"/>
    </row>
    <row r="272" spans="7:8">
      <c r="G272" s="93"/>
    </row>
    <row r="273" spans="7:7">
      <c r="G273" s="93"/>
    </row>
    <row r="274" spans="7:7">
      <c r="G274" s="93"/>
    </row>
    <row r="275" spans="7:7">
      <c r="G275" s="93"/>
    </row>
    <row r="276" spans="7:7">
      <c r="G276" s="93"/>
    </row>
    <row r="277" spans="7:7">
      <c r="G277" s="93"/>
    </row>
    <row r="278" spans="7:7">
      <c r="G278" s="93"/>
    </row>
    <row r="279" spans="7:7">
      <c r="G279" s="93"/>
    </row>
    <row r="280" spans="7:7">
      <c r="G280" s="93"/>
    </row>
    <row r="281" spans="7:7">
      <c r="G281" s="93"/>
    </row>
    <row r="282" spans="7:7">
      <c r="G282" s="93"/>
    </row>
    <row r="283" spans="7:7">
      <c r="G283" s="93"/>
    </row>
    <row r="284" spans="7:7">
      <c r="G284" s="93"/>
    </row>
    <row r="285" spans="7:7">
      <c r="G285" s="93"/>
    </row>
    <row r="286" spans="7:7">
      <c r="G286" s="93"/>
    </row>
    <row r="287" spans="7:7">
      <c r="G287" s="93"/>
    </row>
    <row r="288" spans="7:7">
      <c r="G288" s="93"/>
    </row>
    <row r="289" spans="7:7">
      <c r="G289" s="93"/>
    </row>
    <row r="290" spans="7:7">
      <c r="G290" s="93"/>
    </row>
    <row r="291" spans="7:7">
      <c r="G291" s="93"/>
    </row>
    <row r="292" spans="7:7">
      <c r="G292" s="93"/>
    </row>
    <row r="293" spans="7:7">
      <c r="G293" s="93"/>
    </row>
    <row r="294" spans="7:7">
      <c r="G294" s="93"/>
    </row>
    <row r="295" spans="7:7">
      <c r="G295" s="93"/>
    </row>
    <row r="296" spans="7:7">
      <c r="G296" s="93"/>
    </row>
    <row r="297" spans="7:7">
      <c r="G297" s="93"/>
    </row>
    <row r="298" spans="7:7">
      <c r="G298" s="93"/>
    </row>
    <row r="299" spans="7:7">
      <c r="G299" s="93"/>
    </row>
    <row r="300" spans="7:7">
      <c r="G300" s="93"/>
    </row>
    <row r="301" spans="7:7">
      <c r="G301" s="93"/>
    </row>
    <row r="302" spans="7:7">
      <c r="G302" s="93"/>
    </row>
    <row r="303" spans="7:7">
      <c r="G303" s="93"/>
    </row>
    <row r="304" spans="7:7">
      <c r="G304" s="93"/>
    </row>
    <row r="305" spans="7:7">
      <c r="G305" s="93"/>
    </row>
    <row r="306" spans="7:7">
      <c r="G306" s="93"/>
    </row>
    <row r="307" spans="7:7">
      <c r="G307" s="93"/>
    </row>
    <row r="308" spans="7:7">
      <c r="G308" s="93"/>
    </row>
    <row r="309" spans="7:7">
      <c r="G309" s="93"/>
    </row>
    <row r="310" spans="7:7">
      <c r="G310" s="93"/>
    </row>
    <row r="311" spans="7:7">
      <c r="G311" s="93"/>
    </row>
    <row r="312" spans="7:7">
      <c r="G312" s="93"/>
    </row>
    <row r="313" spans="7:7">
      <c r="G313" s="93"/>
    </row>
    <row r="314" spans="7:7">
      <c r="G314" s="93"/>
    </row>
    <row r="315" spans="7:7">
      <c r="G315" s="93"/>
    </row>
    <row r="316" spans="7:7">
      <c r="G316" s="93"/>
    </row>
    <row r="317" spans="7:7">
      <c r="G317" s="93"/>
    </row>
    <row r="318" spans="7:7">
      <c r="G318" s="93"/>
    </row>
    <row r="319" spans="7:7">
      <c r="G319" s="93"/>
    </row>
    <row r="320" spans="7:7">
      <c r="G320" s="93"/>
    </row>
    <row r="321" spans="7:7">
      <c r="G321" s="93"/>
    </row>
    <row r="322" spans="7:7">
      <c r="G322" s="93"/>
    </row>
    <row r="323" spans="7:7">
      <c r="G323" s="93"/>
    </row>
    <row r="324" spans="7:7">
      <c r="G324" s="93"/>
    </row>
    <row r="325" spans="7:7">
      <c r="G325" s="93"/>
    </row>
    <row r="326" spans="7:7">
      <c r="G326" s="93"/>
    </row>
    <row r="327" spans="7:7">
      <c r="G327" s="93"/>
    </row>
    <row r="328" spans="7:7">
      <c r="G328" s="93"/>
    </row>
    <row r="329" spans="7:7">
      <c r="G329" s="93"/>
    </row>
    <row r="330" spans="7:7">
      <c r="G330" s="93"/>
    </row>
    <row r="331" spans="7:7">
      <c r="G331" s="93"/>
    </row>
    <row r="332" spans="7:7">
      <c r="G332" s="93"/>
    </row>
    <row r="333" spans="7:7">
      <c r="G333" s="93"/>
    </row>
    <row r="334" spans="7:7">
      <c r="G334" s="93"/>
    </row>
    <row r="335" spans="7:7">
      <c r="G335" s="93"/>
    </row>
    <row r="336" spans="7:7">
      <c r="G336" s="93"/>
    </row>
    <row r="337" spans="7:7">
      <c r="G337" s="93"/>
    </row>
    <row r="338" spans="7:7">
      <c r="G338" s="93"/>
    </row>
    <row r="339" spans="7:7">
      <c r="G339" s="93"/>
    </row>
    <row r="340" spans="7:7">
      <c r="G340" s="93"/>
    </row>
    <row r="341" spans="7:7">
      <c r="G341" s="93"/>
    </row>
    <row r="342" spans="7:7">
      <c r="G342" s="93"/>
    </row>
    <row r="343" spans="7:7">
      <c r="G343" s="93"/>
    </row>
    <row r="344" spans="7:7">
      <c r="G344" s="93"/>
    </row>
    <row r="345" spans="7:7">
      <c r="G345" s="93"/>
    </row>
    <row r="346" spans="7:7">
      <c r="G346" s="93"/>
    </row>
    <row r="347" spans="7:7">
      <c r="G347" s="93"/>
    </row>
    <row r="348" spans="7:7">
      <c r="G348" s="93"/>
    </row>
    <row r="349" spans="7:7">
      <c r="G349" s="93"/>
    </row>
    <row r="350" spans="7:7">
      <c r="G350" s="93"/>
    </row>
    <row r="351" spans="7:7">
      <c r="G351" s="93"/>
    </row>
    <row r="352" spans="7:7">
      <c r="G352" s="93"/>
    </row>
    <row r="353" spans="7:7">
      <c r="G353" s="93"/>
    </row>
    <row r="354" spans="7:7">
      <c r="G354" s="93"/>
    </row>
    <row r="355" spans="7:7">
      <c r="G355" s="93"/>
    </row>
    <row r="356" spans="7:7">
      <c r="G356" s="93"/>
    </row>
    <row r="357" spans="7:7">
      <c r="G357" s="93"/>
    </row>
    <row r="358" spans="7:7">
      <c r="G358" s="93"/>
    </row>
    <row r="359" spans="7:7">
      <c r="G359" s="93"/>
    </row>
    <row r="360" spans="7:7">
      <c r="G360" s="93"/>
    </row>
    <row r="361" spans="7:7">
      <c r="G361" s="93"/>
    </row>
    <row r="362" spans="7:7">
      <c r="G362" s="93"/>
    </row>
    <row r="363" spans="7:7">
      <c r="G363" s="93"/>
    </row>
    <row r="364" spans="7:7">
      <c r="G364" s="93"/>
    </row>
    <row r="365" spans="7:7">
      <c r="G365" s="93"/>
    </row>
    <row r="366" spans="7:7">
      <c r="G366" s="93"/>
    </row>
    <row r="367" spans="7:7">
      <c r="G367" s="93"/>
    </row>
    <row r="368" spans="7:7">
      <c r="G368" s="93"/>
    </row>
    <row r="369" spans="7:7">
      <c r="G369" s="93"/>
    </row>
    <row r="370" spans="7:7">
      <c r="G370" s="93"/>
    </row>
    <row r="371" spans="7:7">
      <c r="G371" s="93"/>
    </row>
    <row r="372" spans="7:7">
      <c r="G372" s="93"/>
    </row>
    <row r="373" spans="7:7">
      <c r="G373" s="93"/>
    </row>
    <row r="374" spans="7:7">
      <c r="G374" s="93"/>
    </row>
    <row r="375" spans="7:7">
      <c r="G375" s="93"/>
    </row>
    <row r="376" spans="7:7">
      <c r="G376" s="93"/>
    </row>
    <row r="377" spans="7:7">
      <c r="G377" s="93"/>
    </row>
    <row r="378" spans="7:7">
      <c r="G378" s="93"/>
    </row>
    <row r="379" spans="7:7">
      <c r="G379" s="93"/>
    </row>
    <row r="380" spans="7:7">
      <c r="G380" s="93"/>
    </row>
    <row r="381" spans="7:7">
      <c r="G381" s="93"/>
    </row>
    <row r="382" spans="7:7">
      <c r="G382" s="93"/>
    </row>
    <row r="383" spans="7:7">
      <c r="G383" s="93"/>
    </row>
    <row r="384" spans="7:7">
      <c r="G384" s="93"/>
    </row>
    <row r="385" spans="7:7">
      <c r="G385" s="93"/>
    </row>
    <row r="386" spans="7:7">
      <c r="G386" s="93"/>
    </row>
    <row r="387" spans="7:7">
      <c r="G387" s="93"/>
    </row>
    <row r="388" spans="7:7">
      <c r="G388" s="93"/>
    </row>
    <row r="389" spans="7:7">
      <c r="G389" s="93"/>
    </row>
    <row r="390" spans="7:7">
      <c r="G390" s="93"/>
    </row>
    <row r="391" spans="7:7">
      <c r="G391" s="93"/>
    </row>
    <row r="392" spans="7:7">
      <c r="G392" s="93"/>
    </row>
    <row r="393" spans="7:7">
      <c r="G393" s="93"/>
    </row>
    <row r="394" spans="7:7">
      <c r="G394" s="93"/>
    </row>
    <row r="395" spans="7:7">
      <c r="G395" s="93"/>
    </row>
    <row r="396" spans="7:7">
      <c r="G396" s="93"/>
    </row>
    <row r="397" spans="7:7">
      <c r="G397" s="93"/>
    </row>
    <row r="398" spans="7:7">
      <c r="G398" s="93"/>
    </row>
    <row r="399" spans="7:7">
      <c r="G399" s="93"/>
    </row>
    <row r="400" spans="7:7">
      <c r="G400" s="93"/>
    </row>
    <row r="401" spans="7:7">
      <c r="G401" s="93"/>
    </row>
    <row r="402" spans="7:7">
      <c r="G402" s="93"/>
    </row>
    <row r="403" spans="7:7">
      <c r="G403" s="93"/>
    </row>
    <row r="404" spans="7:7">
      <c r="G404" s="93"/>
    </row>
    <row r="405" spans="7:7">
      <c r="G405" s="93"/>
    </row>
    <row r="406" spans="7:7">
      <c r="G406" s="93"/>
    </row>
    <row r="407" spans="7:7">
      <c r="G407" s="93"/>
    </row>
    <row r="408" spans="7:7">
      <c r="G408" s="93"/>
    </row>
    <row r="409" spans="7:7">
      <c r="G409" s="93"/>
    </row>
    <row r="410" spans="7:7">
      <c r="G410" s="93"/>
    </row>
    <row r="411" spans="7:7">
      <c r="G411" s="93"/>
    </row>
    <row r="412" spans="7:7">
      <c r="G412" s="93"/>
    </row>
    <row r="413" spans="7:7">
      <c r="G413" s="93"/>
    </row>
    <row r="414" spans="7:7">
      <c r="G414" s="93"/>
    </row>
    <row r="415" spans="7:7">
      <c r="G415" s="93"/>
    </row>
    <row r="416" spans="7:7">
      <c r="G416" s="93"/>
    </row>
    <row r="417" spans="7:7">
      <c r="G417" s="93"/>
    </row>
    <row r="418" spans="7:7">
      <c r="G418" s="93"/>
    </row>
    <row r="419" spans="7:7">
      <c r="G419" s="93"/>
    </row>
    <row r="420" spans="7:7">
      <c r="G420" s="93"/>
    </row>
    <row r="421" spans="7:7">
      <c r="G421" s="93"/>
    </row>
    <row r="422" spans="7:7">
      <c r="G422" s="93"/>
    </row>
    <row r="423" spans="7:7">
      <c r="G423" s="93"/>
    </row>
    <row r="424" spans="7:7">
      <c r="G424" s="93"/>
    </row>
    <row r="425" spans="7:7">
      <c r="G425" s="93"/>
    </row>
    <row r="426" spans="7:7">
      <c r="G426" s="93"/>
    </row>
    <row r="427" spans="7:7">
      <c r="G427" s="93"/>
    </row>
    <row r="428" spans="7:7">
      <c r="G428" s="93"/>
    </row>
    <row r="429" spans="7:7">
      <c r="G429" s="93"/>
    </row>
    <row r="430" spans="7:7">
      <c r="G430" s="93"/>
    </row>
    <row r="431" spans="7:7">
      <c r="G431" s="93"/>
    </row>
    <row r="432" spans="7:7">
      <c r="G432" s="93"/>
    </row>
    <row r="433" spans="7:7">
      <c r="G433" s="93"/>
    </row>
    <row r="434" spans="7:7">
      <c r="G434" s="93"/>
    </row>
    <row r="435" spans="7:7">
      <c r="G435" s="93"/>
    </row>
    <row r="436" spans="7:7">
      <c r="G436" s="93"/>
    </row>
    <row r="437" spans="7:7">
      <c r="G437" s="93"/>
    </row>
    <row r="438" spans="7:7">
      <c r="G438" s="93"/>
    </row>
    <row r="439" spans="7:7">
      <c r="G439" s="93"/>
    </row>
    <row r="440" spans="7:7">
      <c r="G440" s="93"/>
    </row>
    <row r="441" spans="7:7">
      <c r="G441" s="93"/>
    </row>
    <row r="442" spans="7:7">
      <c r="G442" s="93"/>
    </row>
    <row r="443" spans="7:7">
      <c r="G443" s="93"/>
    </row>
    <row r="444" spans="7:7">
      <c r="G444" s="93"/>
    </row>
    <row r="445" spans="7:7">
      <c r="G445" s="93"/>
    </row>
    <row r="446" spans="7:7">
      <c r="G446" s="93"/>
    </row>
    <row r="447" spans="7:7">
      <c r="G447" s="93"/>
    </row>
    <row r="448" spans="7:7">
      <c r="G448" s="93"/>
    </row>
    <row r="449" spans="7:7">
      <c r="G449" s="93"/>
    </row>
    <row r="450" spans="7:7">
      <c r="G450" s="93"/>
    </row>
    <row r="451" spans="7:7">
      <c r="G451" s="93"/>
    </row>
    <row r="452" spans="7:7">
      <c r="G452" s="93"/>
    </row>
    <row r="453" spans="7:7">
      <c r="G453" s="93"/>
    </row>
    <row r="454" spans="7:7">
      <c r="G454" s="93"/>
    </row>
    <row r="455" spans="7:7">
      <c r="G455" s="93"/>
    </row>
    <row r="456" spans="7:7">
      <c r="G456" s="93"/>
    </row>
    <row r="457" spans="7:7">
      <c r="G457" s="93"/>
    </row>
    <row r="458" spans="7:7">
      <c r="G458" s="93"/>
    </row>
    <row r="459" spans="7:7">
      <c r="G459" s="93"/>
    </row>
    <row r="460" spans="7:7">
      <c r="G460" s="93"/>
    </row>
    <row r="461" spans="7:7">
      <c r="G461" s="93"/>
    </row>
    <row r="462" spans="7:7">
      <c r="G462" s="93"/>
    </row>
    <row r="463" spans="7:7">
      <c r="G463" s="93"/>
    </row>
    <row r="464" spans="7:7">
      <c r="G464" s="93"/>
    </row>
    <row r="465" spans="7:7">
      <c r="G465" s="93"/>
    </row>
    <row r="466" spans="7:7">
      <c r="G466" s="93"/>
    </row>
    <row r="467" spans="7:7">
      <c r="G467" s="93"/>
    </row>
    <row r="468" spans="7:7">
      <c r="G468" s="93"/>
    </row>
    <row r="469" spans="7:7">
      <c r="G469" s="93"/>
    </row>
    <row r="470" spans="7:7">
      <c r="G470" s="93"/>
    </row>
    <row r="471" spans="7:7">
      <c r="G471" s="93"/>
    </row>
    <row r="472" spans="7:7">
      <c r="G472" s="93"/>
    </row>
    <row r="473" spans="7:7">
      <c r="G473" s="93"/>
    </row>
    <row r="474" spans="7:7">
      <c r="G474" s="93"/>
    </row>
    <row r="475" spans="7:7">
      <c r="G475" s="93"/>
    </row>
    <row r="476" spans="7:7">
      <c r="G476" s="93"/>
    </row>
    <row r="477" spans="7:7">
      <c r="G477" s="93"/>
    </row>
    <row r="478" spans="7:7">
      <c r="G478" s="93"/>
    </row>
    <row r="479" spans="7:7">
      <c r="G479" s="93"/>
    </row>
    <row r="480" spans="7:7">
      <c r="G480" s="93"/>
    </row>
    <row r="481" spans="7:7">
      <c r="G481" s="93"/>
    </row>
    <row r="482" spans="7:7">
      <c r="G482" s="93"/>
    </row>
    <row r="483" spans="7:7">
      <c r="G483" s="93"/>
    </row>
    <row r="484" spans="7:7">
      <c r="G484" s="93"/>
    </row>
    <row r="485" spans="7:7">
      <c r="G485" s="93"/>
    </row>
    <row r="486" spans="7:7">
      <c r="G486" s="93"/>
    </row>
    <row r="487" spans="7:7">
      <c r="G487" s="93"/>
    </row>
    <row r="488" spans="7:7">
      <c r="G488" s="93"/>
    </row>
    <row r="489" spans="7:7">
      <c r="G489" s="93"/>
    </row>
    <row r="490" spans="7:7">
      <c r="G490" s="93"/>
    </row>
    <row r="491" spans="7:7">
      <c r="G491" s="93"/>
    </row>
    <row r="492" spans="7:7">
      <c r="G492" s="93"/>
    </row>
    <row r="493" spans="7:7">
      <c r="G493" s="93"/>
    </row>
    <row r="494" spans="7:7">
      <c r="G494" s="93"/>
    </row>
    <row r="495" spans="7:7">
      <c r="G495" s="93"/>
    </row>
    <row r="496" spans="7:7">
      <c r="G496" s="93"/>
    </row>
    <row r="497" spans="7:7">
      <c r="G497" s="93"/>
    </row>
    <row r="498" spans="7:7">
      <c r="G498" s="93"/>
    </row>
    <row r="499" spans="7:7">
      <c r="G499" s="93"/>
    </row>
    <row r="500" spans="7:7">
      <c r="G500" s="93"/>
    </row>
    <row r="501" spans="7:7">
      <c r="G501" s="93"/>
    </row>
    <row r="502" spans="7:7">
      <c r="G502" s="93"/>
    </row>
    <row r="503" spans="7:7">
      <c r="G503" s="93"/>
    </row>
    <row r="504" spans="7:7">
      <c r="G504" s="93"/>
    </row>
    <row r="505" spans="7:7">
      <c r="G505" s="93"/>
    </row>
    <row r="506" spans="7:7">
      <c r="G506" s="93"/>
    </row>
    <row r="507" spans="7:7">
      <c r="G507" s="93"/>
    </row>
    <row r="508" spans="7:7">
      <c r="G508" s="93"/>
    </row>
    <row r="509" spans="7:7">
      <c r="G509" s="93"/>
    </row>
    <row r="510" spans="7:7">
      <c r="G510" s="93"/>
    </row>
    <row r="511" spans="7:7">
      <c r="G511" s="93"/>
    </row>
    <row r="512" spans="7:7">
      <c r="G512" s="93"/>
    </row>
    <row r="513" spans="7:7">
      <c r="G513" s="93"/>
    </row>
    <row r="514" spans="7:7">
      <c r="G514" s="93"/>
    </row>
    <row r="515" spans="7:7">
      <c r="G515" s="93"/>
    </row>
    <row r="516" spans="7:7">
      <c r="G516" s="93"/>
    </row>
    <row r="517" spans="7:7">
      <c r="G517" s="93"/>
    </row>
    <row r="518" spans="7:7">
      <c r="G518" s="93"/>
    </row>
    <row r="519" spans="7:7">
      <c r="G519" s="93"/>
    </row>
    <row r="520" spans="7:7">
      <c r="G520" s="93"/>
    </row>
    <row r="521" spans="7:7">
      <c r="G521" s="93"/>
    </row>
    <row r="522" spans="7:7">
      <c r="G522" s="93"/>
    </row>
    <row r="523" spans="7:7">
      <c r="G523" s="93"/>
    </row>
    <row r="524" spans="7:7">
      <c r="G524" s="93"/>
    </row>
    <row r="525" spans="7:7">
      <c r="G525" s="93"/>
    </row>
    <row r="526" spans="7:7">
      <c r="G526" s="93"/>
    </row>
    <row r="527" spans="7:7">
      <c r="G527" s="93"/>
    </row>
    <row r="528" spans="7:7">
      <c r="G528" s="93"/>
    </row>
    <row r="529" spans="7:7">
      <c r="G529" s="93"/>
    </row>
    <row r="530" spans="7:7">
      <c r="G530" s="93"/>
    </row>
    <row r="531" spans="7:7">
      <c r="G531" s="93"/>
    </row>
    <row r="532" spans="7:7">
      <c r="G532" s="93"/>
    </row>
    <row r="533" spans="7:7">
      <c r="G533" s="93"/>
    </row>
    <row r="534" spans="7:7">
      <c r="G534" s="93"/>
    </row>
    <row r="535" spans="7:7">
      <c r="G535" s="93"/>
    </row>
    <row r="536" spans="7:7">
      <c r="G536" s="93"/>
    </row>
    <row r="537" spans="7:7">
      <c r="G537" s="93"/>
    </row>
    <row r="538" spans="7:7">
      <c r="G538" s="93"/>
    </row>
    <row r="539" spans="7:7">
      <c r="G539" s="93"/>
    </row>
    <row r="540" spans="7:7">
      <c r="G540" s="93"/>
    </row>
    <row r="541" spans="7:7">
      <c r="G541" s="93"/>
    </row>
    <row r="542" spans="7:7">
      <c r="G542" s="93"/>
    </row>
    <row r="543" spans="7:7">
      <c r="G543" s="93"/>
    </row>
    <row r="544" spans="7:7">
      <c r="G544" s="93"/>
    </row>
    <row r="545" spans="7:7">
      <c r="G545" s="93"/>
    </row>
    <row r="546" spans="7:7">
      <c r="G546" s="93"/>
    </row>
    <row r="547" spans="7:7">
      <c r="G547" s="93"/>
    </row>
    <row r="548" spans="7:7">
      <c r="G548" s="93"/>
    </row>
    <row r="549" spans="7:7">
      <c r="G549" s="93"/>
    </row>
    <row r="550" spans="7:7">
      <c r="G550" s="93"/>
    </row>
    <row r="551" spans="7:7">
      <c r="G551" s="93"/>
    </row>
    <row r="552" spans="7:7">
      <c r="G552" s="93"/>
    </row>
    <row r="553" spans="7:7">
      <c r="G553" s="93"/>
    </row>
    <row r="554" spans="7:7">
      <c r="G554" s="93"/>
    </row>
    <row r="555" spans="7:7">
      <c r="G555" s="93"/>
    </row>
    <row r="556" spans="7:7">
      <c r="G556" s="93"/>
    </row>
    <row r="557" spans="7:7">
      <c r="G557" s="93"/>
    </row>
    <row r="558" spans="7:7">
      <c r="G558" s="93"/>
    </row>
    <row r="559" spans="7:7">
      <c r="G559" s="93"/>
    </row>
    <row r="560" spans="7:7">
      <c r="G560" s="93"/>
    </row>
    <row r="561" spans="7:7">
      <c r="G561" s="93"/>
    </row>
    <row r="562" spans="7:7">
      <c r="G562" s="93"/>
    </row>
    <row r="563" spans="7:7">
      <c r="G563" s="93"/>
    </row>
    <row r="564" spans="7:7">
      <c r="G564" s="93"/>
    </row>
    <row r="565" spans="7:7">
      <c r="G565" s="93"/>
    </row>
    <row r="566" spans="7:7">
      <c r="G566" s="93"/>
    </row>
    <row r="567" spans="7:7">
      <c r="G567" s="93"/>
    </row>
    <row r="568" spans="7:7">
      <c r="G568" s="93"/>
    </row>
    <row r="569" spans="7:7">
      <c r="G569" s="93"/>
    </row>
    <row r="570" spans="7:7">
      <c r="G570" s="93"/>
    </row>
    <row r="571" spans="7:7">
      <c r="G571" s="93"/>
    </row>
    <row r="572" spans="7:7">
      <c r="G572" s="93"/>
    </row>
    <row r="573" spans="7:7">
      <c r="G573" s="93"/>
    </row>
    <row r="574" spans="7:7">
      <c r="G574" s="93"/>
    </row>
    <row r="575" spans="7:7">
      <c r="G575" s="93"/>
    </row>
    <row r="576" spans="7:7">
      <c r="G576" s="93"/>
    </row>
    <row r="577" spans="7:7">
      <c r="G577" s="93"/>
    </row>
    <row r="578" spans="7:7">
      <c r="G578" s="93"/>
    </row>
    <row r="579" spans="7:7">
      <c r="G579" s="93"/>
    </row>
    <row r="580" spans="7:7">
      <c r="G580" s="93"/>
    </row>
    <row r="581" spans="7:7">
      <c r="G581" s="93"/>
    </row>
    <row r="582" spans="7:7">
      <c r="G582" s="93"/>
    </row>
    <row r="583" spans="7:7">
      <c r="G583" s="93"/>
    </row>
    <row r="584" spans="7:7">
      <c r="G584" s="93"/>
    </row>
    <row r="585" spans="7:7">
      <c r="G585" s="93"/>
    </row>
    <row r="586" spans="7:7">
      <c r="G586" s="93"/>
    </row>
    <row r="587" spans="7:7">
      <c r="G587" s="93"/>
    </row>
    <row r="588" spans="7:7">
      <c r="G588" s="93"/>
    </row>
    <row r="589" spans="7:7">
      <c r="G589" s="93"/>
    </row>
    <row r="590" spans="7:7">
      <c r="G590" s="93"/>
    </row>
    <row r="591" spans="7:7">
      <c r="G591" s="93"/>
    </row>
    <row r="592" spans="7:7">
      <c r="G592" s="93"/>
    </row>
    <row r="593" spans="7:7">
      <c r="G593" s="93"/>
    </row>
    <row r="594" spans="7:7">
      <c r="G594" s="93"/>
    </row>
    <row r="595" spans="7:7">
      <c r="G595" s="93"/>
    </row>
    <row r="596" spans="7:7">
      <c r="G596" s="93"/>
    </row>
    <row r="597" spans="7:7">
      <c r="G597" s="93"/>
    </row>
    <row r="598" spans="7:7">
      <c r="G598" s="93"/>
    </row>
    <row r="599" spans="7:7">
      <c r="G599" s="93"/>
    </row>
    <row r="600" spans="7:7">
      <c r="G600" s="93"/>
    </row>
    <row r="601" spans="7:7">
      <c r="G601" s="93"/>
    </row>
    <row r="602" spans="7:7">
      <c r="G602" s="93"/>
    </row>
    <row r="603" spans="7:7">
      <c r="G603" s="93"/>
    </row>
    <row r="604" spans="7:7">
      <c r="G604" s="93"/>
    </row>
    <row r="605" spans="7:7">
      <c r="G605" s="93"/>
    </row>
    <row r="606" spans="7:7">
      <c r="G606" s="93"/>
    </row>
    <row r="607" spans="7:7">
      <c r="G607" s="93"/>
    </row>
    <row r="608" spans="7:7">
      <c r="G608" s="93"/>
    </row>
    <row r="609" spans="7:7">
      <c r="G609" s="93"/>
    </row>
    <row r="610" spans="7:7">
      <c r="G610" s="93"/>
    </row>
    <row r="611" spans="7:7">
      <c r="G611" s="93"/>
    </row>
    <row r="612" spans="7:7">
      <c r="G612" s="93"/>
    </row>
    <row r="613" spans="7:7">
      <c r="G613" s="93"/>
    </row>
    <row r="614" spans="7:7">
      <c r="G614" s="93"/>
    </row>
    <row r="615" spans="7:7">
      <c r="G615" s="93"/>
    </row>
    <row r="616" spans="7:7">
      <c r="G616" s="93"/>
    </row>
    <row r="617" spans="7:7">
      <c r="G617" s="93"/>
    </row>
    <row r="618" spans="7:7">
      <c r="G618" s="93"/>
    </row>
    <row r="619" spans="7:7">
      <c r="G619" s="93"/>
    </row>
    <row r="620" spans="7:7">
      <c r="G620" s="93"/>
    </row>
    <row r="621" spans="7:7">
      <c r="G621" s="93"/>
    </row>
    <row r="622" spans="7:7">
      <c r="G622" s="93"/>
    </row>
    <row r="623" spans="7:7">
      <c r="G623" s="93"/>
    </row>
    <row r="624" spans="7:7">
      <c r="G624" s="93"/>
    </row>
    <row r="625" spans="7:7">
      <c r="G625" s="93"/>
    </row>
    <row r="626" spans="7:7">
      <c r="G626" s="93"/>
    </row>
    <row r="627" spans="7:7">
      <c r="G627" s="93"/>
    </row>
    <row r="628" spans="7:7">
      <c r="G628" s="93"/>
    </row>
    <row r="629" spans="7:7">
      <c r="G629" s="93"/>
    </row>
    <row r="630" spans="7:7">
      <c r="G630" s="93"/>
    </row>
    <row r="631" spans="7:7">
      <c r="G631" s="93"/>
    </row>
    <row r="632" spans="7:7">
      <c r="G632" s="93"/>
    </row>
    <row r="633" spans="7:7">
      <c r="G633" s="93"/>
    </row>
    <row r="634" spans="7:7">
      <c r="G634" s="93"/>
    </row>
    <row r="635" spans="7:7">
      <c r="G635" s="93"/>
    </row>
    <row r="636" spans="7:7">
      <c r="G636" s="93"/>
    </row>
    <row r="637" spans="7:7">
      <c r="G637" s="93"/>
    </row>
    <row r="638" spans="7:7">
      <c r="G638" s="93"/>
    </row>
    <row r="639" spans="7:7">
      <c r="G639" s="93"/>
    </row>
    <row r="640" spans="7:7">
      <c r="G640" s="93"/>
    </row>
    <row r="641" spans="7:7">
      <c r="G641" s="93"/>
    </row>
    <row r="642" spans="7:7">
      <c r="G642" s="93"/>
    </row>
    <row r="643" spans="7:7">
      <c r="G643" s="93"/>
    </row>
    <row r="644" spans="7:7">
      <c r="G644" s="93"/>
    </row>
    <row r="645" spans="7:7">
      <c r="G645" s="93"/>
    </row>
    <row r="646" spans="7:7">
      <c r="G646" s="93"/>
    </row>
    <row r="647" spans="7:7">
      <c r="G647" s="93"/>
    </row>
    <row r="648" spans="7:7">
      <c r="G648" s="93"/>
    </row>
    <row r="649" spans="7:7">
      <c r="G649" s="93"/>
    </row>
    <row r="650" spans="7:7">
      <c r="G650" s="93"/>
    </row>
    <row r="651" spans="7:7">
      <c r="G651" s="93"/>
    </row>
    <row r="652" spans="7:7">
      <c r="G652" s="93"/>
    </row>
    <row r="653" spans="7:7">
      <c r="G653" s="93"/>
    </row>
    <row r="654" spans="7:7">
      <c r="G654" s="93"/>
    </row>
    <row r="655" spans="7:7">
      <c r="G655" s="93"/>
    </row>
    <row r="656" spans="7:7">
      <c r="G656" s="93"/>
    </row>
    <row r="657" spans="7:7">
      <c r="G657" s="93"/>
    </row>
    <row r="658" spans="7:7">
      <c r="G658" s="93"/>
    </row>
    <row r="659" spans="7:7">
      <c r="G659" s="93"/>
    </row>
    <row r="660" spans="7:7">
      <c r="G660" s="93"/>
    </row>
    <row r="661" spans="7:7">
      <c r="G661" s="93"/>
    </row>
    <row r="662" spans="7:7">
      <c r="G662" s="93"/>
    </row>
    <row r="663" spans="7:7">
      <c r="G663" s="93"/>
    </row>
    <row r="664" spans="7:7">
      <c r="G664" s="93"/>
    </row>
    <row r="665" spans="7:7">
      <c r="G665" s="93"/>
    </row>
    <row r="666" spans="7:7">
      <c r="G666" s="93"/>
    </row>
    <row r="667" spans="7:7">
      <c r="G667" s="93"/>
    </row>
    <row r="668" spans="7:7">
      <c r="G668" s="93"/>
    </row>
    <row r="669" spans="7:7">
      <c r="G669" s="93"/>
    </row>
    <row r="670" spans="7:7">
      <c r="G670" s="93"/>
    </row>
    <row r="671" spans="7:7">
      <c r="G671" s="93"/>
    </row>
    <row r="672" spans="7:7">
      <c r="G672" s="93"/>
    </row>
    <row r="673" spans="7:7">
      <c r="G673" s="93"/>
    </row>
    <row r="674" spans="7:7">
      <c r="G674" s="93"/>
    </row>
    <row r="675" spans="7:7">
      <c r="G675" s="93"/>
    </row>
    <row r="676" spans="7:7">
      <c r="G676" s="93"/>
    </row>
    <row r="677" spans="7:7">
      <c r="G677" s="93"/>
    </row>
    <row r="678" spans="7:7">
      <c r="G678" s="93"/>
    </row>
    <row r="679" spans="7:7">
      <c r="G679" s="93"/>
    </row>
    <row r="680" spans="7:7">
      <c r="G680" s="93"/>
    </row>
    <row r="681" spans="7:7">
      <c r="G681" s="93"/>
    </row>
    <row r="682" spans="7:7">
      <c r="G682" s="93"/>
    </row>
    <row r="683" spans="7:7">
      <c r="G683" s="93"/>
    </row>
    <row r="684" spans="7:7">
      <c r="G684" s="93"/>
    </row>
    <row r="685" spans="7:7">
      <c r="G685" s="93"/>
    </row>
    <row r="686" spans="7:7">
      <c r="G686" s="93"/>
    </row>
    <row r="687" spans="7:7">
      <c r="G687" s="93"/>
    </row>
    <row r="688" spans="7:7">
      <c r="G688" s="93"/>
    </row>
    <row r="689" spans="7:7">
      <c r="G689" s="93"/>
    </row>
    <row r="690" spans="7:7">
      <c r="G690" s="93"/>
    </row>
    <row r="691" spans="7:7">
      <c r="G691" s="93"/>
    </row>
    <row r="692" spans="7:7">
      <c r="G692" s="93"/>
    </row>
    <row r="693" spans="7:7">
      <c r="G693" s="93"/>
    </row>
    <row r="694" spans="7:7">
      <c r="G694" s="93"/>
    </row>
    <row r="695" spans="7:7">
      <c r="G695" s="93"/>
    </row>
    <row r="696" spans="7:7">
      <c r="G696" s="93"/>
    </row>
    <row r="697" spans="7:7">
      <c r="G697" s="93"/>
    </row>
    <row r="698" spans="7:7">
      <c r="G698" s="93"/>
    </row>
    <row r="699" spans="7:7">
      <c r="G699" s="93"/>
    </row>
    <row r="700" spans="7:7">
      <c r="G700" s="93"/>
    </row>
    <row r="701" spans="7:7">
      <c r="G701" s="93"/>
    </row>
    <row r="702" spans="7:7">
      <c r="G702" s="93"/>
    </row>
    <row r="703" spans="7:7">
      <c r="G703" s="93"/>
    </row>
    <row r="704" spans="7:7">
      <c r="G704" s="93"/>
    </row>
    <row r="705" spans="7:7">
      <c r="G705" s="93"/>
    </row>
    <row r="706" spans="7:7">
      <c r="G706" s="93"/>
    </row>
    <row r="707" spans="7:7">
      <c r="G707" s="93"/>
    </row>
    <row r="708" spans="7:7">
      <c r="G708" s="93"/>
    </row>
    <row r="709" spans="7:7">
      <c r="G709" s="93"/>
    </row>
    <row r="710" spans="7:7">
      <c r="G710" s="93"/>
    </row>
    <row r="711" spans="7:7">
      <c r="G711" s="93"/>
    </row>
    <row r="712" spans="7:7">
      <c r="G712" s="93"/>
    </row>
    <row r="713" spans="7:7">
      <c r="G713" s="93"/>
    </row>
    <row r="714" spans="7:7">
      <c r="G714" s="93"/>
    </row>
    <row r="715" spans="7:7">
      <c r="G715" s="93"/>
    </row>
    <row r="716" spans="7:7">
      <c r="G716" s="93"/>
    </row>
    <row r="717" spans="7:7">
      <c r="G717" s="93"/>
    </row>
    <row r="718" spans="7:7">
      <c r="G718" s="93"/>
    </row>
    <row r="719" spans="7:7">
      <c r="G719" s="93"/>
    </row>
    <row r="720" spans="7:7">
      <c r="G720" s="93"/>
    </row>
    <row r="721" spans="7:7">
      <c r="G721" s="93"/>
    </row>
    <row r="722" spans="7:7">
      <c r="G722" s="93"/>
    </row>
    <row r="723" spans="7:7">
      <c r="G723" s="93"/>
    </row>
    <row r="724" spans="7:7">
      <c r="G724" s="93"/>
    </row>
    <row r="725" spans="7:7">
      <c r="G725" s="93"/>
    </row>
    <row r="726" spans="7:7">
      <c r="G726" s="93"/>
    </row>
    <row r="727" spans="7:7">
      <c r="G727" s="93"/>
    </row>
    <row r="728" spans="7:7">
      <c r="G728" s="93"/>
    </row>
    <row r="729" spans="7:7">
      <c r="G729" s="93"/>
    </row>
    <row r="730" spans="7:7">
      <c r="G730" s="93"/>
    </row>
    <row r="731" spans="7:7">
      <c r="G731" s="93"/>
    </row>
    <row r="732" spans="7:7">
      <c r="G732" s="93"/>
    </row>
    <row r="733" spans="7:7">
      <c r="G733" s="93"/>
    </row>
    <row r="734" spans="7:7">
      <c r="G734" s="93"/>
    </row>
    <row r="735" spans="7:7">
      <c r="G735" s="93"/>
    </row>
    <row r="736" spans="7:7">
      <c r="G736" s="93"/>
    </row>
    <row r="737" spans="7:7">
      <c r="G737" s="93"/>
    </row>
    <row r="738" spans="7:7">
      <c r="G738" s="93"/>
    </row>
    <row r="739" spans="7:7">
      <c r="G739" s="93"/>
    </row>
    <row r="740" spans="7:7">
      <c r="G740" s="93"/>
    </row>
    <row r="741" spans="7:7">
      <c r="G741" s="93"/>
    </row>
    <row r="742" spans="7:7">
      <c r="G742" s="93"/>
    </row>
    <row r="743" spans="7:7">
      <c r="G743" s="93"/>
    </row>
    <row r="744" spans="7:7">
      <c r="G744" s="93"/>
    </row>
    <row r="745" spans="7:7">
      <c r="G745" s="93"/>
    </row>
    <row r="746" spans="7:7">
      <c r="G746" s="93"/>
    </row>
    <row r="747" spans="7:7">
      <c r="G747" s="93"/>
    </row>
    <row r="748" spans="7:7">
      <c r="G748" s="93"/>
    </row>
    <row r="749" spans="7:7">
      <c r="G749" s="93"/>
    </row>
    <row r="750" spans="7:7">
      <c r="G750" s="93"/>
    </row>
    <row r="751" spans="7:7">
      <c r="G751" s="93"/>
    </row>
    <row r="752" spans="7:7">
      <c r="G752" s="93"/>
    </row>
    <row r="753" spans="7:7">
      <c r="G753" s="93"/>
    </row>
    <row r="754" spans="7:7">
      <c r="G754" s="93"/>
    </row>
    <row r="755" spans="7:7">
      <c r="G755" s="93"/>
    </row>
    <row r="756" spans="7:7">
      <c r="G756" s="93"/>
    </row>
    <row r="757" spans="7:7">
      <c r="G757" s="93"/>
    </row>
    <row r="758" spans="7:7">
      <c r="G758" s="93"/>
    </row>
    <row r="759" spans="7:7">
      <c r="G759" s="93"/>
    </row>
    <row r="760" spans="7:7">
      <c r="G760" s="93"/>
    </row>
    <row r="761" spans="7:7">
      <c r="G761" s="93"/>
    </row>
    <row r="762" spans="7:7">
      <c r="G762" s="93"/>
    </row>
    <row r="763" spans="7:7">
      <c r="G763" s="93"/>
    </row>
    <row r="764" spans="7:7">
      <c r="G764" s="93"/>
    </row>
    <row r="765" spans="7:7">
      <c r="G765" s="93"/>
    </row>
    <row r="766" spans="7:7">
      <c r="G766" s="93"/>
    </row>
    <row r="767" spans="7:7">
      <c r="G767" s="93"/>
    </row>
    <row r="768" spans="7:7">
      <c r="G768" s="93"/>
    </row>
    <row r="769" spans="7:7">
      <c r="G769" s="93"/>
    </row>
    <row r="770" spans="7:7">
      <c r="G770" s="93"/>
    </row>
    <row r="771" spans="7:7">
      <c r="G771" s="93"/>
    </row>
    <row r="772" spans="7:7">
      <c r="G772" s="93"/>
    </row>
    <row r="773" spans="7:7">
      <c r="G773" s="93"/>
    </row>
    <row r="774" spans="7:7">
      <c r="G774" s="93"/>
    </row>
    <row r="775" spans="7:7">
      <c r="G775" s="93"/>
    </row>
    <row r="776" spans="7:7">
      <c r="G776" s="93"/>
    </row>
    <row r="777" spans="7:7">
      <c r="G777" s="93"/>
    </row>
    <row r="778" spans="7:7">
      <c r="G778" s="93"/>
    </row>
    <row r="779" spans="7:7">
      <c r="G779" s="93"/>
    </row>
    <row r="780" spans="7:7">
      <c r="G780" s="93"/>
    </row>
    <row r="781" spans="7:7">
      <c r="G781" s="93"/>
    </row>
    <row r="782" spans="7:7">
      <c r="G782" s="93"/>
    </row>
    <row r="783" spans="7:7">
      <c r="G783" s="93"/>
    </row>
    <row r="784" spans="7:7">
      <c r="G784" s="93"/>
    </row>
    <row r="785" spans="7:7">
      <c r="G785" s="93"/>
    </row>
    <row r="786" spans="7:7">
      <c r="G786" s="93"/>
    </row>
    <row r="787" spans="7:7">
      <c r="G787" s="93"/>
    </row>
    <row r="788" spans="7:7">
      <c r="G788" s="93"/>
    </row>
    <row r="789" spans="7:7">
      <c r="G789" s="93"/>
    </row>
    <row r="790" spans="7:7">
      <c r="G790" s="93"/>
    </row>
    <row r="791" spans="7:7">
      <c r="G791" s="93"/>
    </row>
    <row r="792" spans="7:7">
      <c r="G792" s="93"/>
    </row>
    <row r="793" spans="7:7">
      <c r="G793" s="93"/>
    </row>
    <row r="794" spans="7:7">
      <c r="G794" s="93"/>
    </row>
    <row r="795" spans="7:7">
      <c r="G795" s="93"/>
    </row>
    <row r="796" spans="7:7">
      <c r="G796" s="93"/>
    </row>
    <row r="797" spans="7:7">
      <c r="G797" s="93"/>
    </row>
    <row r="798" spans="7:7">
      <c r="G798" s="93"/>
    </row>
    <row r="799" spans="7:7">
      <c r="G799" s="93"/>
    </row>
    <row r="800" spans="7:7">
      <c r="G800" s="93"/>
    </row>
    <row r="801" spans="7:7">
      <c r="G801" s="93"/>
    </row>
    <row r="802" spans="7:7">
      <c r="G802" s="93"/>
    </row>
    <row r="803" spans="7:7">
      <c r="G803" s="93"/>
    </row>
    <row r="804" spans="7:7">
      <c r="G804" s="93"/>
    </row>
    <row r="805" spans="7:7">
      <c r="G805" s="93"/>
    </row>
    <row r="806" spans="7:7">
      <c r="G806" s="93"/>
    </row>
    <row r="807" spans="7:7">
      <c r="G807" s="93"/>
    </row>
    <row r="808" spans="7:7">
      <c r="G808" s="93"/>
    </row>
    <row r="809" spans="7:7">
      <c r="G809" s="93"/>
    </row>
    <row r="810" spans="7:7">
      <c r="G810" s="93"/>
    </row>
    <row r="811" spans="7:7">
      <c r="G811" s="93"/>
    </row>
    <row r="812" spans="7:7">
      <c r="G812" s="93"/>
    </row>
    <row r="813" spans="7:7">
      <c r="G813" s="93"/>
    </row>
    <row r="814" spans="7:7">
      <c r="G814" s="93"/>
    </row>
    <row r="815" spans="7:7">
      <c r="G815" s="93"/>
    </row>
    <row r="816" spans="7:7">
      <c r="G816" s="93"/>
    </row>
    <row r="817" spans="7:7">
      <c r="G817" s="93"/>
    </row>
    <row r="818" spans="7:7">
      <c r="G818" s="93"/>
    </row>
    <row r="819" spans="7:7">
      <c r="G819" s="93"/>
    </row>
    <row r="820" spans="7:7">
      <c r="G820" s="93"/>
    </row>
    <row r="821" spans="7:7">
      <c r="G821" s="93"/>
    </row>
    <row r="822" spans="7:7">
      <c r="G822" s="93"/>
    </row>
    <row r="823" spans="7:7">
      <c r="G823" s="93"/>
    </row>
    <row r="824" spans="7:7">
      <c r="G824" s="93"/>
    </row>
    <row r="825" spans="7:7">
      <c r="G825" s="93"/>
    </row>
    <row r="826" spans="7:7">
      <c r="G826" s="93"/>
    </row>
    <row r="827" spans="7:7">
      <c r="G827" s="93"/>
    </row>
    <row r="828" spans="7:7">
      <c r="G828" s="93"/>
    </row>
    <row r="829" spans="7:7">
      <c r="G829" s="93"/>
    </row>
    <row r="830" spans="7:7">
      <c r="G830" s="93"/>
    </row>
    <row r="831" spans="7:7">
      <c r="G831" s="93"/>
    </row>
    <row r="832" spans="7:7">
      <c r="G832" s="93"/>
    </row>
    <row r="833" spans="7:7">
      <c r="G833" s="93"/>
    </row>
    <row r="834" spans="7:7">
      <c r="G834" s="93"/>
    </row>
    <row r="835" spans="7:7">
      <c r="G835" s="93"/>
    </row>
    <row r="836" spans="7:7">
      <c r="G836" s="93"/>
    </row>
    <row r="837" spans="7:7">
      <c r="G837" s="93"/>
    </row>
    <row r="838" spans="7:7">
      <c r="G838" s="93"/>
    </row>
    <row r="839" spans="7:7">
      <c r="G839" s="93"/>
    </row>
    <row r="840" spans="7:7">
      <c r="G840" s="93"/>
    </row>
    <row r="841" spans="7:7">
      <c r="G841" s="93"/>
    </row>
    <row r="842" spans="7:7">
      <c r="G842" s="93"/>
    </row>
    <row r="843" spans="7:7">
      <c r="G843" s="93"/>
    </row>
    <row r="844" spans="7:7">
      <c r="G844" s="93"/>
    </row>
    <row r="845" spans="7:7">
      <c r="G845" s="93"/>
    </row>
    <row r="846" spans="7:7">
      <c r="G846" s="93"/>
    </row>
    <row r="847" spans="7:7">
      <c r="G847" s="93"/>
    </row>
    <row r="848" spans="7:7">
      <c r="G848" s="93"/>
    </row>
    <row r="849" spans="7:7">
      <c r="G849" s="93"/>
    </row>
    <row r="850" spans="7:7">
      <c r="G850" s="93"/>
    </row>
    <row r="851" spans="7:7">
      <c r="G851" s="93"/>
    </row>
    <row r="852" spans="7:7">
      <c r="G852" s="93"/>
    </row>
    <row r="853" spans="7:7">
      <c r="G853" s="93"/>
    </row>
    <row r="854" spans="7:7">
      <c r="G854" s="93"/>
    </row>
    <row r="855" spans="7:7">
      <c r="G855" s="93"/>
    </row>
    <row r="856" spans="7:7">
      <c r="G856" s="93"/>
    </row>
    <row r="857" spans="7:7">
      <c r="G857" s="93"/>
    </row>
    <row r="858" spans="7:7">
      <c r="G858" s="93"/>
    </row>
    <row r="859" spans="7:7">
      <c r="G859" s="93"/>
    </row>
    <row r="860" spans="7:7">
      <c r="G860" s="93"/>
    </row>
    <row r="861" spans="7:7">
      <c r="G861" s="93"/>
    </row>
    <row r="862" spans="7:7">
      <c r="G862" s="93"/>
    </row>
    <row r="863" spans="7:7">
      <c r="G863" s="93"/>
    </row>
    <row r="864" spans="7:7">
      <c r="G864" s="93"/>
    </row>
    <row r="865" spans="7:7">
      <c r="G865" s="93"/>
    </row>
    <row r="866" spans="7:7">
      <c r="G866" s="93"/>
    </row>
    <row r="867" spans="7:7">
      <c r="G867" s="93"/>
    </row>
    <row r="868" spans="7:7">
      <c r="G868" s="93"/>
    </row>
    <row r="869" spans="7:7">
      <c r="G869" s="93"/>
    </row>
    <row r="870" spans="7:7">
      <c r="G870" s="93"/>
    </row>
    <row r="871" spans="7:7">
      <c r="G871" s="93"/>
    </row>
    <row r="872" spans="7:7">
      <c r="G872" s="93"/>
    </row>
    <row r="873" spans="7:7">
      <c r="G873" s="93"/>
    </row>
    <row r="874" spans="7:7">
      <c r="G874" s="93"/>
    </row>
    <row r="875" spans="7:7">
      <c r="G875" s="93"/>
    </row>
    <row r="876" spans="7:7">
      <c r="G876" s="93"/>
    </row>
    <row r="877" spans="7:7">
      <c r="G877" s="93"/>
    </row>
    <row r="878" spans="7:7">
      <c r="G878" s="93"/>
    </row>
    <row r="879" spans="7:7">
      <c r="G879" s="93"/>
    </row>
    <row r="880" spans="7:7">
      <c r="G880" s="93"/>
    </row>
    <row r="881" spans="7:7">
      <c r="G881" s="93"/>
    </row>
    <row r="882" spans="7:7">
      <c r="G882" s="93"/>
    </row>
    <row r="883" spans="7:7">
      <c r="G883" s="93"/>
    </row>
    <row r="884" spans="7:7">
      <c r="G884" s="93"/>
    </row>
    <row r="885" spans="7:7">
      <c r="G885" s="93"/>
    </row>
    <row r="886" spans="7:7">
      <c r="G886" s="93"/>
    </row>
    <row r="887" spans="7:7">
      <c r="G887" s="93"/>
    </row>
    <row r="888" spans="7:7">
      <c r="G888" s="93"/>
    </row>
    <row r="889" spans="7:7">
      <c r="G889" s="93"/>
    </row>
    <row r="890" spans="7:7">
      <c r="G890" s="93"/>
    </row>
    <row r="891" spans="7:7">
      <c r="G891" s="93"/>
    </row>
    <row r="892" spans="7:7">
      <c r="G892" s="93"/>
    </row>
    <row r="893" spans="7:7">
      <c r="G893" s="93"/>
    </row>
    <row r="894" spans="7:7">
      <c r="G894" s="93"/>
    </row>
    <row r="895" spans="7:7">
      <c r="G895" s="93"/>
    </row>
    <row r="896" spans="7:7">
      <c r="G896" s="93"/>
    </row>
    <row r="897" spans="7:7">
      <c r="G897" s="93"/>
    </row>
    <row r="898" spans="7:7">
      <c r="G898" s="93"/>
    </row>
    <row r="899" spans="7:7">
      <c r="G899" s="93"/>
    </row>
    <row r="900" spans="7:7">
      <c r="G900" s="93"/>
    </row>
    <row r="901" spans="7:7">
      <c r="G901" s="93"/>
    </row>
    <row r="902" spans="7:7">
      <c r="G902" s="93"/>
    </row>
    <row r="903" spans="7:7">
      <c r="G903" s="93"/>
    </row>
    <row r="904" spans="7:7">
      <c r="G904" s="93"/>
    </row>
    <row r="905" spans="7:7">
      <c r="G905" s="93"/>
    </row>
    <row r="906" spans="7:7">
      <c r="G906" s="93"/>
    </row>
    <row r="907" spans="7:7">
      <c r="G907" s="93"/>
    </row>
    <row r="908" spans="7:7">
      <c r="G908" s="93"/>
    </row>
    <row r="909" spans="7:7">
      <c r="G909" s="93"/>
    </row>
    <row r="910" spans="7:7">
      <c r="G910" s="93"/>
    </row>
    <row r="911" spans="7:7">
      <c r="G911" s="93"/>
    </row>
    <row r="912" spans="7:7">
      <c r="G912" s="93"/>
    </row>
    <row r="913" spans="7:7">
      <c r="G913" s="93"/>
    </row>
    <row r="914" spans="7:7">
      <c r="G914" s="93"/>
    </row>
    <row r="915" spans="7:7">
      <c r="G915" s="93"/>
    </row>
    <row r="916" spans="7:7">
      <c r="G916" s="93"/>
    </row>
    <row r="917" spans="7:7">
      <c r="G917" s="93"/>
    </row>
    <row r="918" spans="7:7">
      <c r="G918" s="93"/>
    </row>
    <row r="919" spans="7:7">
      <c r="G919" s="93"/>
    </row>
    <row r="920" spans="7:7">
      <c r="G920" s="93"/>
    </row>
    <row r="921" spans="7:7">
      <c r="G921" s="93"/>
    </row>
    <row r="922" spans="7:7">
      <c r="G922" s="93"/>
    </row>
    <row r="923" spans="7:7">
      <c r="G923" s="93"/>
    </row>
    <row r="924" spans="7:7">
      <c r="G924" s="93"/>
    </row>
    <row r="925" spans="7:7">
      <c r="G925" s="93"/>
    </row>
    <row r="926" spans="7:7">
      <c r="G926" s="93"/>
    </row>
    <row r="927" spans="7:7">
      <c r="G927" s="93"/>
    </row>
    <row r="928" spans="7:7">
      <c r="G928" s="93"/>
    </row>
    <row r="929" spans="7:7">
      <c r="G929" s="93"/>
    </row>
    <row r="930" spans="7:7">
      <c r="G930" s="93"/>
    </row>
    <row r="931" spans="7:7">
      <c r="G931" s="93"/>
    </row>
    <row r="932" spans="7:7">
      <c r="G932" s="93"/>
    </row>
    <row r="933" spans="7:7">
      <c r="G933" s="93"/>
    </row>
    <row r="934" spans="7:7">
      <c r="G934" s="93"/>
    </row>
    <row r="935" spans="7:7">
      <c r="G935" s="93"/>
    </row>
    <row r="936" spans="7:7">
      <c r="G936" s="93"/>
    </row>
    <row r="937" spans="7:7">
      <c r="G937" s="93"/>
    </row>
    <row r="938" spans="7:7">
      <c r="G938" s="93"/>
    </row>
    <row r="939" spans="7:7">
      <c r="G939" s="93"/>
    </row>
    <row r="940" spans="7:7">
      <c r="G940" s="93"/>
    </row>
    <row r="941" spans="7:7">
      <c r="G941" s="93"/>
    </row>
    <row r="942" spans="7:7">
      <c r="G942" s="93"/>
    </row>
    <row r="943" spans="7:7">
      <c r="G943" s="93"/>
    </row>
    <row r="944" spans="7:7">
      <c r="G944" s="93"/>
    </row>
    <row r="945" spans="7:7">
      <c r="G945" s="93"/>
    </row>
    <row r="946" spans="7:7">
      <c r="G946" s="93"/>
    </row>
    <row r="947" spans="7:7">
      <c r="G947" s="93"/>
    </row>
    <row r="948" spans="7:7">
      <c r="G948" s="93"/>
    </row>
    <row r="949" spans="7:7">
      <c r="G949" s="93"/>
    </row>
    <row r="950" spans="7:7">
      <c r="G950" s="93"/>
    </row>
    <row r="951" spans="7:7">
      <c r="G951" s="93"/>
    </row>
    <row r="952" spans="7:7">
      <c r="G952" s="93"/>
    </row>
    <row r="953" spans="7:7">
      <c r="G953" s="93"/>
    </row>
    <row r="954" spans="7:7">
      <c r="G954" s="93"/>
    </row>
    <row r="955" spans="7:7">
      <c r="G955" s="93"/>
    </row>
    <row r="956" spans="7:7">
      <c r="G956" s="93"/>
    </row>
    <row r="957" spans="7:7">
      <c r="G957" s="93"/>
    </row>
    <row r="958" spans="7:7">
      <c r="G958" s="93"/>
    </row>
    <row r="959" spans="7:7">
      <c r="G959" s="93"/>
    </row>
    <row r="960" spans="7:7">
      <c r="G960" s="93"/>
    </row>
    <row r="961" spans="7:7">
      <c r="G961" s="93"/>
    </row>
    <row r="962" spans="7:7">
      <c r="G962" s="93"/>
    </row>
    <row r="963" spans="7:7">
      <c r="G963" s="93"/>
    </row>
    <row r="964" spans="7:7">
      <c r="G964" s="93"/>
    </row>
    <row r="965" spans="7:7">
      <c r="G965" s="93"/>
    </row>
    <row r="966" spans="7:7">
      <c r="G966" s="93"/>
    </row>
    <row r="967" spans="7:7">
      <c r="G967" s="93"/>
    </row>
    <row r="968" spans="7:7">
      <c r="G968" s="93"/>
    </row>
    <row r="969" spans="7:7">
      <c r="G969" s="93"/>
    </row>
    <row r="970" spans="7:7">
      <c r="G970" s="93"/>
    </row>
    <row r="971" spans="7:7">
      <c r="G971" s="93"/>
    </row>
    <row r="972" spans="7:7">
      <c r="G972" s="93"/>
    </row>
    <row r="973" spans="7:7">
      <c r="G973" s="93"/>
    </row>
    <row r="974" spans="7:7">
      <c r="G974" s="93"/>
    </row>
    <row r="975" spans="7:7">
      <c r="G975" s="93"/>
    </row>
    <row r="976" spans="7:7">
      <c r="G976" s="93"/>
    </row>
    <row r="977" spans="7:7">
      <c r="G977" s="93"/>
    </row>
    <row r="978" spans="7:7">
      <c r="G978" s="93"/>
    </row>
    <row r="979" spans="7:7">
      <c r="G979" s="93"/>
    </row>
    <row r="980" spans="7:7">
      <c r="G980" s="93"/>
    </row>
    <row r="981" spans="7:7">
      <c r="G981" s="93"/>
    </row>
    <row r="982" spans="7:7">
      <c r="G982" s="93"/>
    </row>
    <row r="983" spans="7:7">
      <c r="G983" s="93"/>
    </row>
    <row r="984" spans="7:7">
      <c r="G984" s="93"/>
    </row>
    <row r="985" spans="7:7">
      <c r="G985" s="93"/>
    </row>
    <row r="986" spans="7:7">
      <c r="G986" s="93"/>
    </row>
    <row r="987" spans="7:7">
      <c r="G987" s="93"/>
    </row>
    <row r="988" spans="7:7">
      <c r="G988" s="93"/>
    </row>
    <row r="989" spans="7:7">
      <c r="G989" s="93"/>
    </row>
    <row r="990" spans="7:7">
      <c r="G990" s="93"/>
    </row>
    <row r="991" spans="7:7">
      <c r="G991" s="93"/>
    </row>
    <row r="992" spans="7:7">
      <c r="G992" s="93"/>
    </row>
    <row r="993" spans="7:7">
      <c r="G993" s="93"/>
    </row>
    <row r="994" spans="7:7">
      <c r="G994" s="93"/>
    </row>
    <row r="995" spans="7:7">
      <c r="G995" s="93"/>
    </row>
    <row r="996" spans="7:7">
      <c r="G996" s="93"/>
    </row>
    <row r="997" spans="7:7">
      <c r="G997" s="93"/>
    </row>
    <row r="998" spans="7:7">
      <c r="G998" s="93"/>
    </row>
    <row r="999" spans="7:7">
      <c r="G999" s="93"/>
    </row>
  </sheetData>
  <conditionalFormatting sqref="G263:G999 G4">
    <cfRule type="containsText" dxfId="52" priority="11" operator="containsText" text="Pass">
      <formula>NOT(ISERROR(SEARCH("Pass",G4)))</formula>
    </cfRule>
  </conditionalFormatting>
  <conditionalFormatting sqref="I5:J5">
    <cfRule type="containsText" dxfId="51" priority="10" operator="containsText" text="High">
      <formula>NOT(ISERROR(SEARCH("High",I5)))</formula>
    </cfRule>
  </conditionalFormatting>
  <conditionalFormatting sqref="H10">
    <cfRule type="containsText" dxfId="50" priority="8" operator="containsText" text="Fail">
      <formula>NOT(ISERROR(SEARCH("Fail",H10)))</formula>
    </cfRule>
    <cfRule type="containsText" dxfId="49" priority="9" operator="containsText" text="Pass">
      <formula>NOT(ISERROR(SEARCH("Pass",H10)))</formula>
    </cfRule>
  </conditionalFormatting>
  <conditionalFormatting sqref="G6 G17">
    <cfRule type="containsText" dxfId="48" priority="7" operator="containsText" text="Pass">
      <formula>NOT(ISERROR(SEARCH("Pass",G6)))</formula>
    </cfRule>
  </conditionalFormatting>
  <conditionalFormatting sqref="G6">
    <cfRule type="containsText" dxfId="47" priority="5" operator="containsText" text="Other">
      <formula>NOT(ISERROR(SEARCH("Other",G6)))</formula>
    </cfRule>
    <cfRule type="containsText" dxfId="46" priority="6" operator="containsText" text="Fail">
      <formula>NOT(ISERROR(SEARCH("Fail",G6)))</formula>
    </cfRule>
  </conditionalFormatting>
  <conditionalFormatting sqref="G18:G20">
    <cfRule type="containsText" dxfId="45" priority="4" operator="containsText" text="Pass">
      <formula>NOT(ISERROR(SEARCH("Pass",G18)))</formula>
    </cfRule>
  </conditionalFormatting>
  <conditionalFormatting sqref="G5">
    <cfRule type="containsText" dxfId="44" priority="3" operator="containsText" text="Pass">
      <formula>NOT(ISERROR(SEARCH("Pass",G5)))</formula>
    </cfRule>
  </conditionalFormatting>
  <conditionalFormatting sqref="G5">
    <cfRule type="containsText" dxfId="43" priority="1" operator="containsText" text="Other">
      <formula>NOT(ISERROR(SEARCH("Other",G5)))</formula>
    </cfRule>
    <cfRule type="containsText" dxfId="42" priority="2" operator="containsText" text="Fail">
      <formula>NOT(ISERROR(SEARCH("Fail",G5)))</formula>
    </cfRule>
  </conditionalFormatting>
  <dataValidations count="3">
    <dataValidation type="list" allowBlank="1" showInputMessage="1" showErrorMessage="1" sqref="G17:G20 G5:G6">
      <formula1>"Pass,Fail,Other"</formula1>
    </dataValidation>
    <dataValidation type="list" allowBlank="1" showInputMessage="1" showErrorMessage="1" sqref="I5:J5 J20:J23 I8:I23 J8:J18">
      <formula1>"High, Medium, Low"</formula1>
    </dataValidation>
    <dataValidation type="list" allowBlank="1" showInputMessage="1" showErrorMessage="1" sqref="G8:G15">
      <formula1>"Pass,Fail"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:B15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63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109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90"/>
      <c r="B5" s="79"/>
      <c r="C5" s="18"/>
      <c r="D5" s="18"/>
      <c r="E5" s="18"/>
      <c r="F5" s="17"/>
      <c r="G5" s="14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0"/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8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8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8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8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41" priority="11" operator="containsText" text="Pass">
      <formula>NOT(ISERROR(SEARCH("Pass",G4)))</formula>
    </cfRule>
  </conditionalFormatting>
  <conditionalFormatting sqref="I5:L5">
    <cfRule type="containsText" dxfId="40" priority="10" operator="containsText" text="High">
      <formula>NOT(ISERROR(SEARCH("High",I5)))</formula>
    </cfRule>
  </conditionalFormatting>
  <conditionalFormatting sqref="H11">
    <cfRule type="containsText" dxfId="39" priority="8" operator="containsText" text="Fail">
      <formula>NOT(ISERROR(SEARCH("Fail",H11)))</formula>
    </cfRule>
    <cfRule type="containsText" dxfId="38" priority="9" operator="containsText" text="Pass">
      <formula>NOT(ISERROR(SEARCH("Pass",H11)))</formula>
    </cfRule>
  </conditionalFormatting>
  <conditionalFormatting sqref="G19:G20 G6">
    <cfRule type="containsText" dxfId="37" priority="7" operator="containsText" text="Pass">
      <formula>NOT(ISERROR(SEARCH("Pass",G6)))</formula>
    </cfRule>
  </conditionalFormatting>
  <conditionalFormatting sqref="G6">
    <cfRule type="containsText" dxfId="36" priority="5" operator="containsText" text="Other">
      <formula>NOT(ISERROR(SEARCH("Other",G6)))</formula>
    </cfRule>
    <cfRule type="containsText" dxfId="35" priority="6" operator="containsText" text="Fail">
      <formula>NOT(ISERROR(SEARCH("Fail",G6)))</formula>
    </cfRule>
  </conditionalFormatting>
  <conditionalFormatting sqref="G21:G24">
    <cfRule type="containsText" dxfId="34" priority="4" operator="containsText" text="Pass">
      <formula>NOT(ISERROR(SEARCH("Pass",G21)))</formula>
    </cfRule>
  </conditionalFormatting>
  <conditionalFormatting sqref="G5">
    <cfRule type="containsText" dxfId="33" priority="3" operator="containsText" text="Pass">
      <formula>NOT(ISERROR(SEARCH("Pass",G5)))</formula>
    </cfRule>
  </conditionalFormatting>
  <conditionalFormatting sqref="G5">
    <cfRule type="containsText" dxfId="32" priority="1" operator="containsText" text="Other">
      <formula>NOT(ISERROR(SEARCH("Other",G5)))</formula>
    </cfRule>
    <cfRule type="containsText" dxfId="31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8:I27 J23:L27 J8:L21 I5:L5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:E18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20.5703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64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/>
      <c r="B5" s="79"/>
      <c r="C5" s="18"/>
      <c r="D5" s="18"/>
      <c r="E5" s="80"/>
      <c r="F5" s="17"/>
      <c r="G5" s="89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0"/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6"/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30" priority="11" operator="containsText" text="Pass">
      <formula>NOT(ISERROR(SEARCH("Pass",G4)))</formula>
    </cfRule>
  </conditionalFormatting>
  <conditionalFormatting sqref="I5:L5">
    <cfRule type="containsText" dxfId="29" priority="10" operator="containsText" text="High">
      <formula>NOT(ISERROR(SEARCH("High",I5)))</formula>
    </cfRule>
  </conditionalFormatting>
  <conditionalFormatting sqref="H11">
    <cfRule type="containsText" dxfId="28" priority="8" operator="containsText" text="Fail">
      <formula>NOT(ISERROR(SEARCH("Fail",H11)))</formula>
    </cfRule>
    <cfRule type="containsText" dxfId="27" priority="9" operator="containsText" text="Pass">
      <formula>NOT(ISERROR(SEARCH("Pass",H11)))</formula>
    </cfRule>
  </conditionalFormatting>
  <conditionalFormatting sqref="G19:G20 G6">
    <cfRule type="containsText" dxfId="26" priority="7" operator="containsText" text="Pass">
      <formula>NOT(ISERROR(SEARCH("Pass",G6)))</formula>
    </cfRule>
  </conditionalFormatting>
  <conditionalFormatting sqref="G6">
    <cfRule type="containsText" dxfId="25" priority="5" operator="containsText" text="Other">
      <formula>NOT(ISERROR(SEARCH("Other",G6)))</formula>
    </cfRule>
    <cfRule type="containsText" dxfId="24" priority="6" operator="containsText" text="Fail">
      <formula>NOT(ISERROR(SEARCH("Fail",G6)))</formula>
    </cfRule>
  </conditionalFormatting>
  <conditionalFormatting sqref="G21:G24">
    <cfRule type="containsText" dxfId="23" priority="4" operator="containsText" text="Pass">
      <formula>NOT(ISERROR(SEARCH("Pass",G21)))</formula>
    </cfRule>
  </conditionalFormatting>
  <conditionalFormatting sqref="G5">
    <cfRule type="containsText" dxfId="22" priority="3" operator="containsText" text="Pass">
      <formula>NOT(ISERROR(SEARCH("Pass",G5)))</formula>
    </cfRule>
  </conditionalFormatting>
  <conditionalFormatting sqref="G5">
    <cfRule type="containsText" dxfId="21" priority="1" operator="containsText" text="Other">
      <formula>NOT(ISERROR(SEARCH("Other",G5)))</formula>
    </cfRule>
    <cfRule type="containsText" dxfId="20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opLeftCell="A8" workbookViewId="0">
      <selection activeCell="A12" sqref="A12:A2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 t="s">
        <v>111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16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9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9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7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7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7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77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7"/>
      <c r="B12" s="80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7"/>
      <c r="B13" s="80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7"/>
      <c r="B14" s="87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87"/>
      <c r="B15" s="80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87"/>
      <c r="B16" s="80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87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87"/>
      <c r="B18" s="80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87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87"/>
      <c r="B20" s="19"/>
      <c r="C20" s="19"/>
      <c r="D20" s="19"/>
      <c r="E20" s="19"/>
      <c r="F20" s="19"/>
      <c r="G20" s="14"/>
      <c r="I20" s="2"/>
      <c r="J20" s="65"/>
      <c r="K20" s="22"/>
      <c r="L20" s="22"/>
      <c r="M20" s="22"/>
      <c r="N20" s="15"/>
      <c r="O20" s="15"/>
      <c r="P20" s="4"/>
      <c r="Q20" s="4"/>
      <c r="R20" s="4"/>
      <c r="S20" s="4"/>
      <c r="T20" s="5"/>
      <c r="U20" s="4"/>
      <c r="V20" s="4"/>
      <c r="W20" s="4"/>
      <c r="X20" s="4"/>
      <c r="Y20" s="4"/>
      <c r="Z20" s="4"/>
      <c r="AA20" s="4"/>
    </row>
    <row r="21" spans="1:27" ht="15.75" customHeight="1">
      <c r="A21" s="87"/>
      <c r="B21" s="19"/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87"/>
      <c r="B22" s="19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87"/>
      <c r="B23" s="1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87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87"/>
      <c r="B25" s="1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87"/>
      <c r="B26" s="1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87"/>
      <c r="B27" s="1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87"/>
      <c r="B28" s="1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88"/>
      <c r="B29" s="1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88"/>
      <c r="B30" s="1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88"/>
      <c r="B31" s="1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88"/>
      <c r="B32" s="1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88"/>
      <c r="B33" s="19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88"/>
      <c r="B34" s="19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88"/>
      <c r="B35" s="19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88"/>
      <c r="B36" s="19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19" priority="11" operator="containsText" text="Pass">
      <formula>NOT(ISERROR(SEARCH("Pass",G4)))</formula>
    </cfRule>
  </conditionalFormatting>
  <conditionalFormatting sqref="I5:J5">
    <cfRule type="containsText" dxfId="18" priority="10" operator="containsText" text="High">
      <formula>NOT(ISERROR(SEARCH("High",I5)))</formula>
    </cfRule>
  </conditionalFormatting>
  <conditionalFormatting sqref="H11">
    <cfRule type="containsText" dxfId="17" priority="8" operator="containsText" text="Fail">
      <formula>NOT(ISERROR(SEARCH("Fail",H11)))</formula>
    </cfRule>
    <cfRule type="containsText" dxfId="16" priority="9" operator="containsText" text="Pass">
      <formula>NOT(ISERROR(SEARCH("Pass",H11)))</formula>
    </cfRule>
  </conditionalFormatting>
  <conditionalFormatting sqref="G18 G6">
    <cfRule type="containsText" dxfId="15" priority="7" operator="containsText" text="Pass">
      <formula>NOT(ISERROR(SEARCH("Pass",G6)))</formula>
    </cfRule>
  </conditionalFormatting>
  <conditionalFormatting sqref="G6">
    <cfRule type="containsText" dxfId="14" priority="5" operator="containsText" text="Other">
      <formula>NOT(ISERROR(SEARCH("Other",G6)))</formula>
    </cfRule>
    <cfRule type="containsText" dxfId="13" priority="6" operator="containsText" text="Fail">
      <formula>NOT(ISERROR(SEARCH("Fail",G6)))</formula>
    </cfRule>
  </conditionalFormatting>
  <conditionalFormatting sqref="G19:G22">
    <cfRule type="containsText" dxfId="12" priority="4" operator="containsText" text="Pass">
      <formula>NOT(ISERROR(SEARCH("Pass",G19)))</formula>
    </cfRule>
  </conditionalFormatting>
  <conditionalFormatting sqref="G5">
    <cfRule type="containsText" dxfId="11" priority="3" operator="containsText" text="Pass">
      <formula>NOT(ISERROR(SEARCH("Pass",G5)))</formula>
    </cfRule>
  </conditionalFormatting>
  <conditionalFormatting sqref="G5">
    <cfRule type="containsText" dxfId="10" priority="1" operator="containsText" text="Other">
      <formula>NOT(ISERROR(SEARCH("Other",G5)))</formula>
    </cfRule>
    <cfRule type="containsText" dxfId="9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27.42578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 t="s">
        <v>114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113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80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3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79"/>
      <c r="C7" s="19"/>
      <c r="D7" s="19"/>
      <c r="E7" s="80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21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80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80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80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0"/>
      <c r="B12" s="87"/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0"/>
      <c r="B13" s="80"/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0"/>
      <c r="B14" s="80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80"/>
      <c r="B15" s="80"/>
      <c r="C15" s="19"/>
      <c r="D15" s="19"/>
      <c r="E15" s="19"/>
      <c r="F15" s="19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80"/>
      <c r="B16" s="80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80"/>
      <c r="B17" s="19"/>
      <c r="C17" s="19"/>
      <c r="D17" s="19"/>
      <c r="E17" s="19"/>
      <c r="F17" s="19"/>
      <c r="G17" s="14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8"/>
      <c r="U17" s="4"/>
      <c r="V17" s="4"/>
      <c r="W17" s="4"/>
      <c r="X17" s="4"/>
      <c r="Y17" s="4"/>
      <c r="Z17" s="4"/>
      <c r="AA17" s="4"/>
    </row>
    <row r="18" spans="1:27" ht="15.75" customHeight="1">
      <c r="A18" s="80"/>
      <c r="B18" s="19"/>
      <c r="C18" s="19"/>
      <c r="D18" s="19"/>
      <c r="E18" s="19"/>
      <c r="F18" s="19"/>
      <c r="G18" s="14"/>
      <c r="I18" s="2"/>
      <c r="J18" s="65"/>
      <c r="K18" s="22"/>
      <c r="L18" s="22"/>
      <c r="M18" s="22"/>
      <c r="N18" s="15"/>
      <c r="O18" s="15"/>
      <c r="P18" s="4"/>
      <c r="Q18" s="4"/>
      <c r="R18" s="4"/>
      <c r="S18" s="4"/>
      <c r="T18" s="5" t="s">
        <v>5</v>
      </c>
      <c r="U18" s="4"/>
      <c r="V18" s="4"/>
      <c r="W18" s="4"/>
      <c r="X18" s="4"/>
      <c r="Y18" s="4"/>
      <c r="Z18" s="4"/>
      <c r="AA18" s="4"/>
    </row>
    <row r="19" spans="1:27" ht="15.75" customHeight="1">
      <c r="A19" s="80"/>
      <c r="B19" s="19"/>
      <c r="C19" s="20"/>
      <c r="D19" s="20"/>
      <c r="E19" s="20"/>
      <c r="F19" s="20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80"/>
      <c r="B20" s="19"/>
      <c r="C20" s="20"/>
      <c r="D20" s="20"/>
      <c r="E20" s="20"/>
      <c r="F20" s="20"/>
      <c r="G20" s="14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22"/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22"/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22"/>
      <c r="B23" s="1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22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22"/>
      <c r="B25" s="1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22"/>
      <c r="B26" s="1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22"/>
      <c r="B27" s="1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22"/>
      <c r="B28" s="1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1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1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1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1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19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19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19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19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19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19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19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9"/>
      <c r="B40" s="19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9"/>
      <c r="B41" s="19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B42" s="19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19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9"/>
      <c r="B44" s="19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19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19"/>
      <c r="C46" s="11"/>
      <c r="D46" s="11"/>
      <c r="E46" s="11"/>
      <c r="F46" s="10"/>
      <c r="G46" s="9"/>
      <c r="H46" s="8"/>
      <c r="I46" s="10"/>
      <c r="J46" s="1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19"/>
      <c r="C47" s="11"/>
      <c r="D47" s="11"/>
      <c r="E47" s="11"/>
      <c r="F47" s="10"/>
      <c r="G47" s="9"/>
      <c r="H47" s="8"/>
      <c r="I47" s="10"/>
      <c r="J47" s="1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19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19"/>
      <c r="C49" s="7"/>
      <c r="D49" s="7"/>
      <c r="E49" s="7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19"/>
      <c r="C50" s="7"/>
      <c r="D50" s="7"/>
      <c r="E50" s="7"/>
      <c r="F50" s="4"/>
      <c r="G50" s="9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19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19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19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19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19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19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19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19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9"/>
      <c r="B59" s="19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19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12"/>
      <c r="C68" s="12"/>
      <c r="D68" s="12"/>
      <c r="E68" s="13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12"/>
      <c r="C69" s="12"/>
      <c r="D69" s="12"/>
      <c r="E69" s="13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G224" s="9"/>
      <c r="H224" s="8"/>
    </row>
    <row r="225" spans="7:8" ht="15.75" customHeight="1">
      <c r="G225" s="9"/>
      <c r="H225" s="8"/>
    </row>
    <row r="226" spans="7:8" ht="15.75" customHeight="1">
      <c r="G226" s="9"/>
      <c r="H226" s="8"/>
    </row>
    <row r="227" spans="7:8" ht="15.75" customHeight="1">
      <c r="G227" s="9"/>
      <c r="H227" s="8"/>
    </row>
    <row r="228" spans="7:8" ht="15.75" customHeight="1">
      <c r="G228" s="9"/>
      <c r="H228" s="8"/>
    </row>
    <row r="229" spans="7:8" ht="15.75" customHeight="1">
      <c r="G229" s="9"/>
      <c r="H229" s="8"/>
    </row>
    <row r="230" spans="7:8" ht="15.75" customHeight="1">
      <c r="G230" s="9"/>
      <c r="H230" s="8"/>
    </row>
    <row r="231" spans="7:8" ht="15.75" customHeight="1">
      <c r="G231" s="9"/>
      <c r="H231" s="8"/>
    </row>
    <row r="232" spans="7:8" ht="15.75" customHeight="1">
      <c r="G232" s="9"/>
      <c r="H232" s="8"/>
    </row>
    <row r="233" spans="7:8" ht="15.75" customHeight="1">
      <c r="G233" s="9"/>
      <c r="H233" s="8"/>
    </row>
    <row r="234" spans="7:8" ht="15.75" customHeight="1">
      <c r="G234" s="9"/>
      <c r="H234" s="8"/>
    </row>
    <row r="235" spans="7:8" ht="15.75" customHeight="1">
      <c r="G235" s="9"/>
      <c r="H235" s="8"/>
    </row>
    <row r="236" spans="7:8" ht="15.75" customHeight="1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</row>
    <row r="268" spans="7:8">
      <c r="G268" s="9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</sheetData>
  <conditionalFormatting sqref="G286:G1003 G4">
    <cfRule type="containsText" dxfId="8" priority="11" operator="containsText" text="Pass">
      <formula>NOT(ISERROR(SEARCH("Pass",G4)))</formula>
    </cfRule>
  </conditionalFormatting>
  <conditionalFormatting sqref="I5:J5">
    <cfRule type="containsText" dxfId="7" priority="10" operator="containsText" text="High">
      <formula>NOT(ISERROR(SEARCH("High",I5)))</formula>
    </cfRule>
  </conditionalFormatting>
  <conditionalFormatting sqref="G16 G6">
    <cfRule type="containsText" dxfId="6" priority="7" operator="containsText" text="Pass">
      <formula>NOT(ISERROR(SEARCH("Pass",G6)))</formula>
    </cfRule>
  </conditionalFormatting>
  <conditionalFormatting sqref="G6">
    <cfRule type="containsText" dxfId="5" priority="5" operator="containsText" text="Other">
      <formula>NOT(ISERROR(SEARCH("Other",G6)))</formula>
    </cfRule>
    <cfRule type="containsText" dxfId="4" priority="6" operator="containsText" text="Fail">
      <formula>NOT(ISERROR(SEARCH("Fail",G6)))</formula>
    </cfRule>
  </conditionalFormatting>
  <conditionalFormatting sqref="G17:G20">
    <cfRule type="containsText" dxfId="3" priority="4" operator="containsText" text="Pass">
      <formula>NOT(ISERROR(SEARCH("Pass",G17)))</formula>
    </cfRule>
  </conditionalFormatting>
  <conditionalFormatting sqref="G5">
    <cfRule type="containsText" dxfId="2" priority="3" operator="containsText" text="Pass">
      <formula>NOT(ISERROR(SEARCH("Pass",G5)))</formula>
    </cfRule>
  </conditionalFormatting>
  <conditionalFormatting sqref="G5">
    <cfRule type="containsText" dxfId="1" priority="1" operator="containsText" text="Other">
      <formula>NOT(ISERROR(SEARCH("Other",G5)))</formula>
    </cfRule>
    <cfRule type="containsText" dxfId="0" priority="2" operator="containsText" text="Fail">
      <formula>NOT(ISERROR(SEARCH("Fail",G5)))</formula>
    </cfRule>
  </conditionalFormatting>
  <dataValidations count="3">
    <dataValidation type="list" allowBlank="1" showInputMessage="1" showErrorMessage="1" sqref="I5:J5 J19:J23 J8:J17 I8:I23">
      <formula1>"High, Medium, Low"</formula1>
    </dataValidation>
    <dataValidation type="list" allowBlank="1" showInputMessage="1" showErrorMessage="1" sqref="G16 G8:G14">
      <formula1>"Pass,Fail"</formula1>
    </dataValidation>
    <dataValidation type="list" allowBlank="1" showInputMessage="1" showErrorMessage="1" sqref="G5:G6 G17:G20">
      <formula1>"Pass,Fail,Other"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/>
  <cols>
    <col min="1" max="1" width="6.85546875" bestFit="1" customWidth="1"/>
    <col min="2" max="2" width="30.85546875" bestFit="1" customWidth="1"/>
    <col min="3" max="3" width="29.7109375" bestFit="1" customWidth="1"/>
  </cols>
  <sheetData>
    <row r="1" spans="1:3">
      <c r="A1" s="1"/>
      <c r="B1" s="1"/>
      <c r="C1" s="1"/>
    </row>
    <row r="2" spans="1:3">
      <c r="A2" s="35" t="s">
        <v>24</v>
      </c>
      <c r="B2" s="36" t="s">
        <v>25</v>
      </c>
      <c r="C2" s="36" t="s">
        <v>52</v>
      </c>
    </row>
    <row r="3" spans="1:3">
      <c r="A3" s="33">
        <v>1</v>
      </c>
      <c r="B3" s="34" t="s">
        <v>27</v>
      </c>
      <c r="C3" s="72" t="str">
        <f>HYPERLINK("#'Sign In'!A1", "Sign In")</f>
        <v>Sign In</v>
      </c>
    </row>
    <row r="4" spans="1:3">
      <c r="A4" s="33">
        <v>2</v>
      </c>
      <c r="B4" s="34" t="s">
        <v>26</v>
      </c>
      <c r="C4" s="72" t="str">
        <f>HYPERLINK("#'Sign up'!A1", "Sign up")</f>
        <v>Sign up</v>
      </c>
    </row>
    <row r="5" spans="1:3">
      <c r="A5" s="33">
        <v>3</v>
      </c>
      <c r="B5" s="34" t="s">
        <v>53</v>
      </c>
      <c r="C5" s="72" t="str">
        <f>HYPERLINK("#'Home Page'!A1", "Home Page")</f>
        <v>Home Page</v>
      </c>
    </row>
    <row r="6" spans="1:3">
      <c r="A6" s="33">
        <v>4</v>
      </c>
      <c r="B6" s="34" t="s">
        <v>54</v>
      </c>
      <c r="C6" s="72" t="str">
        <f>HYPERLINK("#'Explore Skill'!A1", "Explore Skill")</f>
        <v>Explore Skill</v>
      </c>
    </row>
    <row r="7" spans="1:3">
      <c r="A7" s="33">
        <v>5</v>
      </c>
      <c r="B7" s="34" t="s">
        <v>55</v>
      </c>
      <c r="C7" s="72" t="str">
        <f>HYPERLINK("#'Life Redeem'!A1", "Life Redeem")</f>
        <v>Life Redeem</v>
      </c>
    </row>
    <row r="8" spans="1:3">
      <c r="A8" s="33">
        <v>6</v>
      </c>
      <c r="B8" s="34" t="s">
        <v>56</v>
      </c>
      <c r="C8" s="72" t="str">
        <f>HYPERLINK("#'DailyQuiz.SaveMoney..Result'!A1", "DailyQuiz.SaveMoney..Result")</f>
        <v>DailyQuiz.SaveMoney..Result</v>
      </c>
    </row>
    <row r="9" spans="1:3">
      <c r="A9" s="33">
        <v>7</v>
      </c>
      <c r="B9" s="34" t="s">
        <v>57</v>
      </c>
      <c r="C9" s="72" t="str">
        <f>HYPERLINK("#'Subscription'!A1", "Subscription")</f>
        <v>Subscription</v>
      </c>
    </row>
    <row r="10" spans="1:3">
      <c r="A10" s="33">
        <v>8</v>
      </c>
      <c r="B10" s="34" t="s">
        <v>58</v>
      </c>
      <c r="C10" s="72" t="str">
        <f>HYPERLINK("#'Leader Board'!A1", "Leader Board")</f>
        <v>Leader Board</v>
      </c>
    </row>
    <row r="11" spans="1:3">
      <c r="A11" s="33">
        <v>9</v>
      </c>
      <c r="B11" s="34" t="s">
        <v>59</v>
      </c>
      <c r="C11" s="72" t="str">
        <f>HYPERLINK("#'Shop'!A1", "Shop")</f>
        <v>Shop</v>
      </c>
    </row>
    <row r="12" spans="1:3">
      <c r="A12" s="33">
        <v>10</v>
      </c>
      <c r="B12" s="3" t="s">
        <v>60</v>
      </c>
      <c r="C12" s="72" t="str">
        <f>HYPERLINK("#'My Cart'!A1", "My Cart")</f>
        <v>My Cart</v>
      </c>
    </row>
    <row r="13" spans="1:3">
      <c r="A13" s="33">
        <v>11</v>
      </c>
      <c r="B13" s="34" t="s">
        <v>61</v>
      </c>
      <c r="C13" s="72" t="str">
        <f>HYPERLINK("#'Checkout'!A1", "Checkout")</f>
        <v>Checkout</v>
      </c>
    </row>
    <row r="14" spans="1:3">
      <c r="A14" s="33">
        <v>12</v>
      </c>
      <c r="B14" s="34" t="s">
        <v>62</v>
      </c>
      <c r="C14" s="72" t="str">
        <f>HYPERLINK("#'My Order'!A1", "My Order")</f>
        <v>My Order</v>
      </c>
    </row>
    <row r="15" spans="1:3">
      <c r="A15" s="73">
        <v>13</v>
      </c>
      <c r="B15" s="34" t="s">
        <v>63</v>
      </c>
      <c r="C15" s="72" t="str">
        <f>HYPERLINK("#'Your Resources'!A1", "Your Resources")</f>
        <v>Your Resources</v>
      </c>
    </row>
    <row r="16" spans="1:3">
      <c r="A16" s="74">
        <v>14</v>
      </c>
      <c r="B16" s="34" t="s">
        <v>64</v>
      </c>
      <c r="C16" s="72" t="str">
        <f>HYPERLINK("#'GlossaryDetails'!A1", "GlossaryDetails")</f>
        <v>GlossaryDetails</v>
      </c>
    </row>
    <row r="17" spans="1:3">
      <c r="A17" s="74">
        <v>15</v>
      </c>
      <c r="B17" s="34" t="s">
        <v>111</v>
      </c>
      <c r="C17" s="72" t="str">
        <f>HYPERLINK("#'Profile'!A1", "Profile")</f>
        <v>Profile</v>
      </c>
    </row>
    <row r="18" spans="1:3">
      <c r="A18" s="73"/>
      <c r="B18" s="34"/>
      <c r="C18" s="72"/>
    </row>
    <row r="19" spans="1:3">
      <c r="A19" s="73">
        <v>1</v>
      </c>
      <c r="B19" s="34" t="s">
        <v>110</v>
      </c>
      <c r="C19" s="72" t="str">
        <f>HYPERLINK("#'Bug Summary Report'!A1", "Bug Summary Report")</f>
        <v>Bug Summary Report</v>
      </c>
    </row>
    <row r="20" spans="1:3">
      <c r="A20" s="1"/>
      <c r="B20" s="1"/>
      <c r="C2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0" sqref="G10"/>
    </sheetView>
  </sheetViews>
  <sheetFormatPr defaultRowHeight="15"/>
  <cols>
    <col min="1" max="1" width="26.28515625" customWidth="1"/>
    <col min="2" max="2" width="25.85546875" customWidth="1"/>
    <col min="3" max="3" width="15.42578125" customWidth="1"/>
    <col min="4" max="4" width="19.7109375" customWidth="1"/>
  </cols>
  <sheetData>
    <row r="1" spans="1:5" ht="22.5" customHeight="1">
      <c r="A1" s="67"/>
      <c r="B1" s="99" t="s">
        <v>47</v>
      </c>
      <c r="C1" s="99"/>
      <c r="D1" s="99"/>
    </row>
    <row r="2" spans="1:5" ht="15.75">
      <c r="A2" s="25" t="s">
        <v>20</v>
      </c>
      <c r="B2" s="26" t="s">
        <v>21</v>
      </c>
      <c r="C2" s="27" t="s">
        <v>22</v>
      </c>
      <c r="D2" s="26" t="s">
        <v>2</v>
      </c>
    </row>
    <row r="3" spans="1:5" ht="15.75">
      <c r="A3" s="34" t="s">
        <v>27</v>
      </c>
      <c r="B3" s="29">
        <v>0</v>
      </c>
      <c r="C3" s="30">
        <v>0</v>
      </c>
      <c r="D3" s="29">
        <f>[1]Init!H23</f>
        <v>0</v>
      </c>
      <c r="E3" s="1"/>
    </row>
    <row r="4" spans="1:5" ht="15.75">
      <c r="A4" s="34" t="s">
        <v>26</v>
      </c>
      <c r="B4" s="29">
        <v>0</v>
      </c>
      <c r="C4" s="30">
        <v>0</v>
      </c>
      <c r="D4" s="29">
        <f>[1]Init!H24</f>
        <v>0</v>
      </c>
      <c r="E4" s="1"/>
    </row>
    <row r="5" spans="1:5" ht="15.75">
      <c r="A5" s="34" t="s">
        <v>53</v>
      </c>
      <c r="B5" s="29">
        <v>0</v>
      </c>
      <c r="C5" s="30">
        <f>[1]Init!G25</f>
        <v>0</v>
      </c>
      <c r="D5" s="30">
        <f>[1]Init!H25</f>
        <v>0</v>
      </c>
      <c r="E5" s="1"/>
    </row>
    <row r="6" spans="1:5" ht="15.75">
      <c r="A6" s="34" t="s">
        <v>54</v>
      </c>
      <c r="B6" s="28">
        <f>'[1]Fotgot Password'!H23</f>
        <v>0</v>
      </c>
      <c r="C6" s="30">
        <f>'[1]Fotgot Password'!H24</f>
        <v>0</v>
      </c>
      <c r="D6" s="30">
        <f>'[1]Fotgot Password'!H25</f>
        <v>0</v>
      </c>
      <c r="E6" s="1"/>
    </row>
    <row r="7" spans="1:5" ht="15.75">
      <c r="A7" s="34" t="s">
        <v>55</v>
      </c>
      <c r="B7" s="28">
        <v>0</v>
      </c>
      <c r="C7" s="30">
        <f>'[1]Reset Password'!H24</f>
        <v>0</v>
      </c>
      <c r="D7" s="30">
        <f>'[1]Reset Password'!H25</f>
        <v>0</v>
      </c>
    </row>
    <row r="8" spans="1:5" ht="15.75">
      <c r="A8" s="34" t="s">
        <v>56</v>
      </c>
      <c r="B8" s="29">
        <v>0</v>
      </c>
      <c r="C8" s="30">
        <v>0</v>
      </c>
      <c r="D8" s="30">
        <f>[1]Init!H28</f>
        <v>0</v>
      </c>
    </row>
    <row r="9" spans="1:5" ht="15.75">
      <c r="A9" s="34" t="s">
        <v>57</v>
      </c>
      <c r="B9" s="29">
        <v>0</v>
      </c>
      <c r="C9" s="30">
        <v>0</v>
      </c>
      <c r="D9" s="30">
        <f>[1]Init!H29</f>
        <v>0</v>
      </c>
    </row>
    <row r="10" spans="1:5" ht="15.75">
      <c r="A10" s="34" t="s">
        <v>58</v>
      </c>
      <c r="B10" s="29">
        <v>0</v>
      </c>
      <c r="C10" s="30">
        <f>[1]Login!H29</f>
        <v>0</v>
      </c>
      <c r="D10" s="30">
        <f>[1]Init!H30</f>
        <v>0</v>
      </c>
    </row>
    <row r="11" spans="1:5" ht="15.75">
      <c r="A11" s="34" t="s">
        <v>59</v>
      </c>
      <c r="B11" s="28">
        <f>'[1]Fotgot Password'!H28</f>
        <v>0</v>
      </c>
      <c r="C11" s="30">
        <f>'[1]Fotgot Password'!H29</f>
        <v>0</v>
      </c>
      <c r="D11" s="30">
        <f>'[1]Fotgot Password'!H30</f>
        <v>0</v>
      </c>
    </row>
    <row r="12" spans="1:5" ht="15.75">
      <c r="A12" s="3" t="s">
        <v>60</v>
      </c>
      <c r="B12" s="28">
        <v>0</v>
      </c>
      <c r="C12" s="30">
        <f>'[1]Reset Password'!H29</f>
        <v>0</v>
      </c>
      <c r="D12" s="30">
        <f>'[1]Reset Password'!H30</f>
        <v>0</v>
      </c>
    </row>
    <row r="13" spans="1:5" ht="15.75">
      <c r="A13" s="34" t="s">
        <v>61</v>
      </c>
      <c r="B13" s="29">
        <v>0</v>
      </c>
      <c r="C13" s="30">
        <v>0</v>
      </c>
      <c r="D13" s="30">
        <f>[1]Init!H33</f>
        <v>0</v>
      </c>
    </row>
    <row r="14" spans="1:5" ht="15.75">
      <c r="A14" s="34" t="s">
        <v>62</v>
      </c>
      <c r="B14" s="29">
        <v>0</v>
      </c>
      <c r="C14" s="30">
        <v>0</v>
      </c>
      <c r="D14" s="30">
        <f>[1]Init!H34</f>
        <v>0</v>
      </c>
    </row>
    <row r="15" spans="1:5" ht="15.75">
      <c r="A15" s="34" t="s">
        <v>63</v>
      </c>
      <c r="B15" s="29">
        <v>0</v>
      </c>
      <c r="C15" s="30">
        <f>[1]Login!H34</f>
        <v>0</v>
      </c>
      <c r="D15" s="30">
        <f>[1]Login!H35</f>
        <v>0</v>
      </c>
    </row>
    <row r="16" spans="1:5" ht="15.75">
      <c r="A16" s="34" t="s">
        <v>64</v>
      </c>
      <c r="B16" s="28">
        <f>'[1]Fotgot Password'!H33</f>
        <v>0</v>
      </c>
      <c r="C16" s="30">
        <f>'[1]Fotgot Password'!H34</f>
        <v>0</v>
      </c>
      <c r="D16" s="30">
        <f>'[1]Fotgot Password'!H35</f>
        <v>0</v>
      </c>
    </row>
    <row r="17" spans="1:4" ht="15.75">
      <c r="A17" s="34" t="s">
        <v>111</v>
      </c>
      <c r="B17" s="28">
        <v>0</v>
      </c>
      <c r="C17" s="30">
        <f>'[1]Reset Password'!H34</f>
        <v>0</v>
      </c>
      <c r="D17" s="30">
        <f>'[1]Reset Password'!H35</f>
        <v>0</v>
      </c>
    </row>
    <row r="18" spans="1:4" ht="15.75">
      <c r="A18" s="32" t="s">
        <v>19</v>
      </c>
      <c r="B18" s="28" t="e">
        <f>SUM(#REF!)</f>
        <v>#REF!</v>
      </c>
      <c r="C18" s="31" t="e">
        <f>SUM(#REF!)</f>
        <v>#REF!</v>
      </c>
      <c r="D18" s="28" t="e">
        <f>SUM(#REF!)</f>
        <v>#REF!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8" sqref="B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9" t="s">
        <v>0</v>
      </c>
      <c r="B2" s="50" t="s">
        <v>23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2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/>
      <c r="B5" s="19"/>
      <c r="C5" s="18"/>
      <c r="D5" s="18"/>
      <c r="E5" s="18"/>
      <c r="F5" s="17"/>
      <c r="G5" s="14" t="s">
        <v>36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0">
      <c r="A6" s="3"/>
      <c r="B6" s="75" t="s">
        <v>65</v>
      </c>
      <c r="C6" s="19"/>
      <c r="D6" s="19"/>
      <c r="E6" s="20"/>
      <c r="F6" s="3"/>
      <c r="G6" s="14" t="s">
        <v>46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60">
      <c r="A7" s="3"/>
      <c r="B7" s="75" t="s">
        <v>112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60">
      <c r="A8" s="21"/>
      <c r="B8" s="75" t="s">
        <v>66</v>
      </c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75">
      <c r="A9" s="21"/>
      <c r="B9" s="75" t="s">
        <v>67</v>
      </c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0">
      <c r="A10" s="21"/>
      <c r="B10" s="75" t="s">
        <v>68</v>
      </c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0">
      <c r="A11" s="21"/>
      <c r="B11" s="75" t="s">
        <v>69</v>
      </c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75">
      <c r="A12" s="21"/>
      <c r="B12" s="75" t="s">
        <v>70</v>
      </c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5">
      <c r="A13" s="21"/>
      <c r="B13" s="75" t="s">
        <v>71</v>
      </c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60">
      <c r="A14" s="21"/>
      <c r="B14" s="75" t="s">
        <v>72</v>
      </c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0">
      <c r="A15" s="21"/>
      <c r="B15" s="75" t="s">
        <v>73</v>
      </c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1"/>
      <c r="B16" s="75" t="s">
        <v>74</v>
      </c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3"/>
      <c r="B17" s="75" t="s">
        <v>75</v>
      </c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0">
      <c r="A18" s="3"/>
      <c r="B18" s="75" t="s">
        <v>76</v>
      </c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0">
      <c r="A19" s="3"/>
      <c r="B19" s="75" t="s">
        <v>77</v>
      </c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0">
      <c r="A20" s="20"/>
      <c r="B20" s="75" t="s">
        <v>78</v>
      </c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45">
      <c r="A21" s="20"/>
      <c r="B21" s="75" t="s">
        <v>79</v>
      </c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30">
      <c r="A22" s="20"/>
      <c r="B22" s="75" t="s">
        <v>80</v>
      </c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>
      <c r="A23" s="20"/>
      <c r="B23" s="75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6"/>
      <c r="B25" s="5"/>
      <c r="C25" s="5"/>
      <c r="D25" s="5"/>
      <c r="E25" s="5"/>
      <c r="F25" s="8"/>
      <c r="G25" s="14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6"/>
      <c r="B26" s="5"/>
      <c r="C26" s="5"/>
      <c r="D26" s="5"/>
      <c r="E26" s="5"/>
      <c r="F26" s="8"/>
      <c r="G26" s="14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6"/>
      <c r="B27" s="5"/>
      <c r="C27" s="5"/>
      <c r="D27" s="5"/>
      <c r="E27" s="5"/>
      <c r="F27" s="8"/>
      <c r="G27" s="14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9"/>
      <c r="B32" s="7"/>
      <c r="C32" s="7"/>
      <c r="D32" s="7"/>
      <c r="E32" s="7"/>
      <c r="F32" s="9"/>
      <c r="G32" s="14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9"/>
      <c r="B33" s="7"/>
      <c r="C33" s="7"/>
      <c r="D33" s="7"/>
      <c r="E33" s="7"/>
      <c r="F33" s="9"/>
      <c r="G33" s="14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9"/>
      <c r="B34" s="7"/>
      <c r="C34" s="7"/>
      <c r="D34" s="7"/>
      <c r="E34" s="7"/>
      <c r="F34" s="9"/>
      <c r="G34" s="14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"/>
      <c r="C35" s="7"/>
      <c r="D35" s="7"/>
      <c r="E35" s="7"/>
      <c r="F35" s="9"/>
      <c r="G35" s="14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5"/>
      <c r="C36" s="5"/>
      <c r="D36" s="5"/>
      <c r="E36" s="7"/>
      <c r="F36" s="9"/>
      <c r="G36" s="14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9"/>
      <c r="B37" s="5"/>
      <c r="C37" s="5"/>
      <c r="D37" s="5"/>
      <c r="E37" s="5"/>
      <c r="F37" s="9"/>
      <c r="G37" s="14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9"/>
      <c r="B38" s="5"/>
      <c r="C38" s="5"/>
      <c r="D38" s="5"/>
      <c r="E38" s="5"/>
      <c r="F38" s="9"/>
      <c r="G38" s="14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9"/>
      <c r="B39" s="5"/>
      <c r="C39" s="5"/>
      <c r="D39" s="5"/>
      <c r="E39" s="5"/>
      <c r="F39" s="9"/>
      <c r="G39" s="14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9"/>
      <c r="B40" s="5"/>
      <c r="C40" s="5"/>
      <c r="D40" s="5"/>
      <c r="E40" s="5"/>
      <c r="F40" s="9"/>
      <c r="G40" s="14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5"/>
      <c r="C41" s="5"/>
      <c r="D41" s="5"/>
      <c r="E41" s="7"/>
      <c r="F41" s="9"/>
      <c r="G41" s="14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7"/>
      <c r="D42" s="7"/>
      <c r="E42" s="7"/>
      <c r="F42" s="9"/>
      <c r="G42" s="1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5"/>
      <c r="C43" s="5"/>
      <c r="D43" s="5"/>
      <c r="E43" s="5"/>
      <c r="F43" s="9"/>
      <c r="G43" s="14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14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9"/>
      <c r="B45" s="7"/>
      <c r="C45" s="7"/>
      <c r="D45" s="7"/>
      <c r="E45" s="7"/>
      <c r="F45" s="9"/>
      <c r="G45" s="14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B46" s="7"/>
      <c r="C46" s="7"/>
      <c r="D46" s="7"/>
      <c r="E46" s="7"/>
      <c r="F46" s="9"/>
      <c r="G46" s="14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14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14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7"/>
      <c r="C49" s="7"/>
      <c r="D49" s="7"/>
      <c r="E49" s="7"/>
      <c r="F49" s="9"/>
      <c r="G49" s="14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9"/>
      <c r="G53" s="14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14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14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14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14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14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14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4"/>
      <c r="B61" s="7"/>
      <c r="C61" s="7"/>
      <c r="D61" s="7"/>
      <c r="E61" s="7"/>
      <c r="F61" s="9"/>
      <c r="G61" s="14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14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14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14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14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14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14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14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14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14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7"/>
      <c r="C71" s="7"/>
      <c r="D71" s="7"/>
      <c r="E71" s="7"/>
      <c r="F71" s="9"/>
      <c r="G71" s="14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14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14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12"/>
      <c r="C74" s="12"/>
      <c r="D74" s="12"/>
      <c r="E74" s="13"/>
      <c r="F74" s="9"/>
      <c r="G74" s="14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14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14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14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14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14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14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14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14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14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14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14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14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14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14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14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14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14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14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14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14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14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14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14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14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14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G228" s="8"/>
      <c r="H228" s="8"/>
    </row>
    <row r="229" spans="1:28">
      <c r="G229" s="8"/>
      <c r="H229" s="8"/>
    </row>
    <row r="230" spans="1:28">
      <c r="G230" s="8"/>
      <c r="H230" s="8"/>
    </row>
    <row r="231" spans="1:28">
      <c r="G231" s="8"/>
      <c r="H231" s="8"/>
    </row>
    <row r="232" spans="1:28">
      <c r="G232" s="8"/>
      <c r="H232" s="8"/>
    </row>
    <row r="233" spans="1:28">
      <c r="G233" s="8"/>
      <c r="H233" s="8"/>
    </row>
    <row r="234" spans="1:28">
      <c r="G234" s="8"/>
      <c r="H234" s="8"/>
    </row>
    <row r="235" spans="1:28">
      <c r="G235" s="8"/>
      <c r="H235" s="8"/>
    </row>
    <row r="236" spans="1:28">
      <c r="G236" s="8"/>
      <c r="H236" s="8"/>
    </row>
    <row r="237" spans="1:28">
      <c r="G237" s="8"/>
      <c r="H237" s="8"/>
    </row>
    <row r="238" spans="1:28">
      <c r="G238" s="8"/>
      <c r="H238" s="8"/>
    </row>
    <row r="239" spans="1:28">
      <c r="G239" s="8"/>
      <c r="H239" s="8"/>
    </row>
    <row r="240" spans="1:28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73" priority="11" operator="containsText" text="Pass">
      <formula>NOT(ISERROR(SEARCH("Pass",G4)))</formula>
    </cfRule>
  </conditionalFormatting>
  <conditionalFormatting sqref="I5:L5">
    <cfRule type="containsText" dxfId="172" priority="10" operator="containsText" text="High">
      <formula>NOT(ISERROR(SEARCH("High",I5)))</formula>
    </cfRule>
  </conditionalFormatting>
  <conditionalFormatting sqref="H11">
    <cfRule type="containsText" dxfId="171" priority="8" operator="containsText" text="Fail">
      <formula>NOT(ISERROR(SEARCH("Fail",H11)))</formula>
    </cfRule>
    <cfRule type="containsText" dxfId="170" priority="9" operator="containsText" text="Pass">
      <formula>NOT(ISERROR(SEARCH("Pass",H11)))</formula>
    </cfRule>
  </conditionalFormatting>
  <conditionalFormatting sqref="G19:G20 G6">
    <cfRule type="containsText" dxfId="169" priority="7" operator="containsText" text="Pass">
      <formula>NOT(ISERROR(SEARCH("Pass",G6)))</formula>
    </cfRule>
  </conditionalFormatting>
  <conditionalFormatting sqref="G6">
    <cfRule type="containsText" dxfId="168" priority="5" operator="containsText" text="Other">
      <formula>NOT(ISERROR(SEARCH("Other",G6)))</formula>
    </cfRule>
    <cfRule type="containsText" dxfId="167" priority="6" operator="containsText" text="Fail">
      <formula>NOT(ISERROR(SEARCH("Fail",G6)))</formula>
    </cfRule>
  </conditionalFormatting>
  <conditionalFormatting sqref="G21:G24">
    <cfRule type="containsText" dxfId="166" priority="4" operator="containsText" text="Pass">
      <formula>NOT(ISERROR(SEARCH("Pass",G21)))</formula>
    </cfRule>
  </conditionalFormatting>
  <conditionalFormatting sqref="G5">
    <cfRule type="containsText" dxfId="165" priority="3" operator="containsText" text="Pass">
      <formula>NOT(ISERROR(SEARCH("Pass",G5)))</formula>
    </cfRule>
  </conditionalFormatting>
  <conditionalFormatting sqref="G5">
    <cfRule type="containsText" dxfId="164" priority="1" operator="containsText" text="Other">
      <formula>NOT(ISERROR(SEARCH("Other",G5)))</formula>
    </cfRule>
    <cfRule type="containsText" dxfId="163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tabSelected="1" workbookViewId="0">
      <selection activeCell="G16" sqref="G16"/>
    </sheetView>
  </sheetViews>
  <sheetFormatPr defaultColWidth="14.42578125" defaultRowHeight="15"/>
  <cols>
    <col min="1" max="1" width="23.42578125" style="1" customWidth="1"/>
    <col min="2" max="2" width="61.5703125" style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107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19"/>
      <c r="C5" s="18"/>
      <c r="D5" s="18"/>
      <c r="E5" s="18"/>
      <c r="F5" s="17"/>
      <c r="G5" s="14" t="s">
        <v>36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3" t="s">
        <v>81</v>
      </c>
      <c r="C6" s="19"/>
      <c r="D6" s="19"/>
      <c r="E6" s="20"/>
      <c r="F6" s="3"/>
      <c r="G6" s="14" t="s">
        <v>46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3" t="s">
        <v>82</v>
      </c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3" t="s">
        <v>83</v>
      </c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3" t="s">
        <v>84</v>
      </c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3" t="s">
        <v>85</v>
      </c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0">
      <c r="A11" s="21"/>
      <c r="B11" s="75" t="s">
        <v>86</v>
      </c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75" t="s">
        <v>87</v>
      </c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3" t="s">
        <v>88</v>
      </c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75" t="s">
        <v>89</v>
      </c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3" t="s">
        <v>90</v>
      </c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75" t="s">
        <v>91</v>
      </c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3" t="s">
        <v>92</v>
      </c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75" t="s">
        <v>93</v>
      </c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75" t="s">
        <v>94</v>
      </c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75" t="s">
        <v>95</v>
      </c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75" t="s">
        <v>96</v>
      </c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75" t="s">
        <v>97</v>
      </c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75" t="s">
        <v>98</v>
      </c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75" t="s">
        <v>99</v>
      </c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21"/>
      <c r="B25" s="3" t="s">
        <v>100</v>
      </c>
      <c r="C25" s="20"/>
      <c r="D25" s="20"/>
      <c r="E25" s="20"/>
      <c r="F25" s="22"/>
      <c r="G25" s="22"/>
      <c r="H25" s="22"/>
      <c r="I25" s="22"/>
      <c r="J25" s="2"/>
      <c r="K25" s="2"/>
      <c r="L25" s="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1"/>
      <c r="B26" s="75" t="s">
        <v>101</v>
      </c>
      <c r="C26" s="20"/>
      <c r="D26" s="20"/>
      <c r="E26" s="20"/>
      <c r="F26" s="22"/>
      <c r="G26" s="22"/>
      <c r="H26" s="22"/>
      <c r="I26" s="22"/>
      <c r="J26" s="2"/>
      <c r="K26" s="2"/>
      <c r="L26" s="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21"/>
      <c r="B27" s="3" t="s">
        <v>102</v>
      </c>
      <c r="C27" s="20"/>
      <c r="D27" s="20"/>
      <c r="E27" s="20"/>
      <c r="F27" s="22"/>
      <c r="G27" s="22"/>
      <c r="H27" s="22"/>
      <c r="I27" s="22"/>
      <c r="J27" s="2"/>
      <c r="K27" s="2"/>
      <c r="L27" s="2"/>
      <c r="M27" s="22"/>
      <c r="N27" s="22"/>
      <c r="O27" s="15"/>
      <c r="P27" s="1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21"/>
      <c r="B28" s="75" t="s">
        <v>103</v>
      </c>
      <c r="C28" s="20"/>
      <c r="D28" s="20"/>
      <c r="E28" s="20"/>
      <c r="F28" s="22"/>
      <c r="G28" s="22"/>
      <c r="H28" s="22"/>
      <c r="I28" s="22"/>
      <c r="J28" s="22"/>
      <c r="K28" s="22"/>
      <c r="L28" s="22"/>
      <c r="M28" s="22"/>
      <c r="N28" s="22"/>
      <c r="O28" s="15"/>
      <c r="P28" s="1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21"/>
      <c r="B29" s="3" t="s">
        <v>104</v>
      </c>
      <c r="C29" s="20"/>
      <c r="D29" s="20"/>
      <c r="E29" s="20"/>
      <c r="F29" s="22"/>
      <c r="G29" s="22"/>
      <c r="H29" s="22"/>
      <c r="I29" s="22"/>
      <c r="J29" s="22"/>
      <c r="K29" s="22"/>
      <c r="L29" s="22"/>
      <c r="M29" s="22"/>
      <c r="N29" s="22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15"/>
      <c r="B30" s="75" t="s">
        <v>105</v>
      </c>
      <c r="C30" s="20"/>
      <c r="D30" s="20"/>
      <c r="E30" s="20"/>
      <c r="F30" s="15"/>
      <c r="G30" s="22"/>
      <c r="H30" s="22"/>
      <c r="I30" s="15"/>
      <c r="J30" s="15"/>
      <c r="K30" s="15"/>
      <c r="L30" s="15"/>
      <c r="M30" s="15"/>
      <c r="N30" s="15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15"/>
      <c r="B31" s="3" t="s">
        <v>106</v>
      </c>
      <c r="C31" s="20"/>
      <c r="D31" s="20"/>
      <c r="E31" s="20"/>
      <c r="F31" s="15"/>
      <c r="G31" s="22"/>
      <c r="H31" s="22"/>
      <c r="I31" s="15"/>
      <c r="J31" s="15"/>
      <c r="K31" s="15"/>
      <c r="L31" s="15"/>
      <c r="M31" s="15"/>
      <c r="N31" s="15"/>
      <c r="O31" s="15"/>
      <c r="P31" s="1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76"/>
      <c r="B32" s="3"/>
      <c r="C32" s="19"/>
      <c r="D32" s="19"/>
      <c r="E32" s="19"/>
      <c r="F32" s="76"/>
      <c r="G32" s="22"/>
      <c r="H32" s="22"/>
      <c r="I32" s="76"/>
      <c r="J32" s="76"/>
      <c r="K32" s="76"/>
      <c r="L32" s="76"/>
      <c r="M32" s="15"/>
      <c r="N32" s="15"/>
      <c r="O32" s="15"/>
      <c r="P32" s="1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76"/>
      <c r="B33" s="3"/>
      <c r="C33" s="19"/>
      <c r="D33" s="19"/>
      <c r="E33" s="19"/>
      <c r="F33" s="76"/>
      <c r="G33" s="22"/>
      <c r="H33" s="22"/>
      <c r="I33" s="76"/>
      <c r="J33" s="76"/>
      <c r="K33" s="76"/>
      <c r="L33" s="76"/>
      <c r="M33" s="15"/>
      <c r="N33" s="15"/>
      <c r="O33" s="15"/>
      <c r="P33" s="1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76"/>
      <c r="B34" s="3"/>
      <c r="C34" s="19"/>
      <c r="D34" s="19"/>
      <c r="E34" s="19"/>
      <c r="F34" s="76"/>
      <c r="G34" s="22"/>
      <c r="H34" s="22"/>
      <c r="I34" s="76"/>
      <c r="J34" s="76"/>
      <c r="K34" s="76"/>
      <c r="L34" s="76"/>
      <c r="M34" s="15"/>
      <c r="N34" s="15"/>
      <c r="O34" s="15"/>
      <c r="P34" s="1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76"/>
      <c r="B35" s="3"/>
      <c r="C35" s="19"/>
      <c r="D35" s="19"/>
      <c r="E35" s="19"/>
      <c r="F35" s="76"/>
      <c r="G35" s="22"/>
      <c r="H35" s="22"/>
      <c r="I35" s="76"/>
      <c r="J35" s="76"/>
      <c r="K35" s="76"/>
      <c r="L35" s="76"/>
      <c r="M35" s="15"/>
      <c r="N35" s="15"/>
      <c r="O35" s="15"/>
      <c r="P35" s="1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8"/>
    </row>
    <row r="272" spans="7:8">
      <c r="G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8"/>
    </row>
    <row r="279" spans="7:7">
      <c r="G279" s="8"/>
    </row>
    <row r="280" spans="7:7">
      <c r="G280" s="8"/>
    </row>
    <row r="281" spans="7:7">
      <c r="G281" s="8"/>
    </row>
    <row r="282" spans="7:7">
      <c r="G282" s="8"/>
    </row>
    <row r="283" spans="7:7">
      <c r="G283" s="8"/>
    </row>
    <row r="284" spans="7:7">
      <c r="G284" s="8"/>
    </row>
    <row r="285" spans="7:7">
      <c r="G285" s="8"/>
    </row>
    <row r="286" spans="7:7">
      <c r="G286" s="8"/>
    </row>
    <row r="287" spans="7:7">
      <c r="G287" s="8"/>
    </row>
    <row r="288" spans="7:7">
      <c r="G288" s="8"/>
    </row>
    <row r="289" spans="7:7">
      <c r="G289" s="8"/>
    </row>
    <row r="290" spans="7:7">
      <c r="G290" s="8"/>
    </row>
    <row r="291" spans="7:7">
      <c r="G291" s="8"/>
    </row>
    <row r="292" spans="7:7">
      <c r="G292" s="8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93:G1007 G4">
    <cfRule type="containsText" dxfId="162" priority="11" operator="containsText" text="Pass">
      <formula>NOT(ISERROR(SEARCH("Pass",G4)))</formula>
    </cfRule>
  </conditionalFormatting>
  <conditionalFormatting sqref="I5:L5">
    <cfRule type="containsText" dxfId="161" priority="10" operator="containsText" text="High">
      <formula>NOT(ISERROR(SEARCH("High",I5)))</formula>
    </cfRule>
  </conditionalFormatting>
  <conditionalFormatting sqref="H11">
    <cfRule type="containsText" dxfId="160" priority="8" operator="containsText" text="Fail">
      <formula>NOT(ISERROR(SEARCH("Fail",H11)))</formula>
    </cfRule>
    <cfRule type="containsText" dxfId="159" priority="9" operator="containsText" text="Pass">
      <formula>NOT(ISERROR(SEARCH("Pass",H11)))</formula>
    </cfRule>
  </conditionalFormatting>
  <conditionalFormatting sqref="G19:G20 G6">
    <cfRule type="containsText" dxfId="158" priority="7" operator="containsText" text="Pass">
      <formula>NOT(ISERROR(SEARCH("Pass",G6)))</formula>
    </cfRule>
  </conditionalFormatting>
  <conditionalFormatting sqref="G6">
    <cfRule type="containsText" dxfId="157" priority="5" operator="containsText" text="Other">
      <formula>NOT(ISERROR(SEARCH("Other",G6)))</formula>
    </cfRule>
    <cfRule type="containsText" dxfId="156" priority="6" operator="containsText" text="Fail">
      <formula>NOT(ISERROR(SEARCH("Fail",G6)))</formula>
    </cfRule>
  </conditionalFormatting>
  <conditionalFormatting sqref="G21:G24">
    <cfRule type="containsText" dxfId="155" priority="4" operator="containsText" text="Pass">
      <formula>NOT(ISERROR(SEARCH("Pass",G21)))</formula>
    </cfRule>
  </conditionalFormatting>
  <conditionalFormatting sqref="G5">
    <cfRule type="containsText" dxfId="154" priority="3" operator="containsText" text="Pass">
      <formula>NOT(ISERROR(SEARCH("Pass",G5)))</formula>
    </cfRule>
  </conditionalFormatting>
  <conditionalFormatting sqref="G5">
    <cfRule type="containsText" dxfId="153" priority="1" operator="containsText" text="Other">
      <formula>NOT(ISERROR(SEARCH("Other",G5)))</formula>
    </cfRule>
    <cfRule type="containsText" dxfId="152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4"/>
  <sheetViews>
    <sheetView topLeftCell="A4" workbookViewId="0">
      <selection activeCell="B11" sqref="B11"/>
    </sheetView>
  </sheetViews>
  <sheetFormatPr defaultColWidth="14.42578125" defaultRowHeight="15"/>
  <cols>
    <col min="1" max="1" width="23.42578125" style="1" customWidth="1"/>
    <col min="2" max="2" width="41.2851562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113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9"/>
      <c r="B5" s="19"/>
      <c r="C5" s="19"/>
      <c r="D5" s="19"/>
      <c r="E5" s="19"/>
      <c r="F5" s="19"/>
      <c r="G5" s="14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77"/>
      <c r="B6" s="19"/>
      <c r="C6" s="19"/>
      <c r="D6" s="19"/>
      <c r="E6" s="19"/>
      <c r="F6" s="19"/>
      <c r="G6" s="14"/>
      <c r="H6" s="37"/>
      <c r="I6" s="2"/>
      <c r="J6" s="2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19"/>
      <c r="B7" s="19"/>
      <c r="C7" s="19"/>
      <c r="D7" s="19"/>
      <c r="E7" s="19"/>
      <c r="F7" s="19"/>
      <c r="G7" s="2"/>
      <c r="H7" s="14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19"/>
      <c r="B8" s="19"/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9"/>
      <c r="B9" s="1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19"/>
      <c r="B10" s="1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19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19"/>
      <c r="B12" s="19"/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22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9"/>
      <c r="B13" s="19"/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22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19"/>
      <c r="B14" s="19"/>
      <c r="C14" s="19"/>
      <c r="D14" s="19"/>
      <c r="E14" s="19"/>
      <c r="F14" s="19"/>
      <c r="G14" s="14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19"/>
      <c r="B15" s="19"/>
      <c r="C15" s="19"/>
      <c r="D15" s="19"/>
      <c r="E15" s="19"/>
      <c r="F15" s="19"/>
      <c r="G15" s="14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9"/>
      <c r="B16" s="19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8"/>
      <c r="V16" s="4"/>
      <c r="W16" s="4"/>
      <c r="X16" s="4"/>
      <c r="Y16" s="4"/>
      <c r="Z16" s="4"/>
      <c r="AA16" s="4"/>
      <c r="AB16" s="4"/>
    </row>
    <row r="17" spans="1:28" ht="15.75" customHeight="1">
      <c r="A17" s="19"/>
      <c r="B17" s="19"/>
      <c r="C17" s="19"/>
      <c r="D17" s="19"/>
      <c r="E17" s="19"/>
      <c r="F17" s="19"/>
      <c r="G17" s="14"/>
      <c r="I17" s="2"/>
      <c r="J17" s="65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</row>
    <row r="18" spans="1:28" ht="15.75" customHeight="1">
      <c r="A18" s="19"/>
      <c r="B18" s="1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9"/>
      <c r="B20" s="5"/>
      <c r="C20" s="5"/>
      <c r="D20" s="5"/>
      <c r="E20" s="5"/>
      <c r="F20" s="9"/>
      <c r="G20" s="9"/>
      <c r="H20" s="8"/>
      <c r="I20" s="9"/>
      <c r="J20" s="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9"/>
      <c r="B21" s="7"/>
      <c r="C21" s="7"/>
      <c r="D21" s="7"/>
      <c r="E21" s="7"/>
      <c r="F21" s="9"/>
      <c r="G21" s="9"/>
      <c r="H21" s="8"/>
      <c r="I21" s="9"/>
      <c r="J21" s="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9"/>
      <c r="B22" s="7"/>
      <c r="C22" s="7"/>
      <c r="D22" s="7"/>
      <c r="E22" s="7"/>
      <c r="F22" s="9"/>
      <c r="G22" s="9"/>
      <c r="H22" s="8"/>
      <c r="I22" s="9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B23" s="7"/>
      <c r="C23" s="7"/>
      <c r="D23" s="7"/>
      <c r="E23" s="7"/>
      <c r="F23" s="9"/>
      <c r="G23" s="9"/>
      <c r="H23" s="8"/>
      <c r="I23" s="9"/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9"/>
      <c r="B24" s="7"/>
      <c r="C24" s="7"/>
      <c r="D24" s="7"/>
      <c r="E24" s="7"/>
      <c r="F24" s="9"/>
      <c r="G24" s="9"/>
      <c r="H24" s="8"/>
      <c r="I24" s="9"/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9"/>
      <c r="B25" s="7"/>
      <c r="C25" s="7"/>
      <c r="D25" s="7"/>
      <c r="E25" s="7"/>
      <c r="F25" s="9"/>
      <c r="G25" s="9"/>
      <c r="H25" s="8"/>
      <c r="I25" s="9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9"/>
      <c r="B26" s="7"/>
      <c r="C26" s="7"/>
      <c r="D26" s="7"/>
      <c r="E26" s="7"/>
      <c r="F26" s="9"/>
      <c r="G26" s="9"/>
      <c r="H26" s="8"/>
      <c r="I26" s="9"/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9"/>
      <c r="B27" s="11"/>
      <c r="C27" s="11"/>
      <c r="D27" s="11"/>
      <c r="E27" s="11"/>
      <c r="F27" s="10"/>
      <c r="G27" s="9"/>
      <c r="H27" s="8"/>
      <c r="I27" s="10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9"/>
      <c r="B28" s="11"/>
      <c r="C28" s="11"/>
      <c r="D28" s="11"/>
      <c r="E28" s="11"/>
      <c r="F28" s="10"/>
      <c r="G28" s="9"/>
      <c r="H28" s="8"/>
      <c r="I28" s="10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11"/>
      <c r="C29" s="11"/>
      <c r="D29" s="11"/>
      <c r="E29" s="11"/>
      <c r="F29" s="10"/>
      <c r="G29" s="9"/>
      <c r="H29" s="8"/>
      <c r="I29" s="10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7"/>
      <c r="D30" s="7"/>
      <c r="E30" s="7"/>
      <c r="F30" s="9"/>
      <c r="G30" s="9"/>
      <c r="H30" s="8"/>
      <c r="I30" s="9"/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4"/>
      <c r="G31" s="9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4"/>
      <c r="B38" s="7"/>
      <c r="C38" s="7"/>
      <c r="D38" s="7"/>
      <c r="E38" s="7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7"/>
      <c r="D39" s="7"/>
      <c r="E39" s="7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2"/>
      <c r="C49" s="12"/>
      <c r="D49" s="12"/>
      <c r="E49" s="13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2"/>
      <c r="C50" s="12"/>
      <c r="D50" s="12"/>
      <c r="E50" s="13"/>
      <c r="F50" s="9"/>
      <c r="G50" s="9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2"/>
      <c r="C51" s="12"/>
      <c r="D51" s="12"/>
      <c r="E51" s="13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4"/>
      <c r="B144" s="5"/>
      <c r="C144" s="5"/>
      <c r="D144" s="5"/>
      <c r="E144" s="5"/>
      <c r="F144" s="4"/>
      <c r="G144" s="9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4"/>
      <c r="B145" s="5"/>
      <c r="C145" s="5"/>
      <c r="D145" s="5"/>
      <c r="E145" s="5"/>
      <c r="F145" s="4"/>
      <c r="G145" s="9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4"/>
      <c r="B146" s="5"/>
      <c r="C146" s="5"/>
      <c r="D146" s="5"/>
      <c r="E146" s="5"/>
      <c r="F146" s="4"/>
      <c r="G146" s="9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4"/>
      <c r="B147" s="5"/>
      <c r="C147" s="5"/>
      <c r="D147" s="5"/>
      <c r="E147" s="5"/>
      <c r="F147" s="4"/>
      <c r="G147" s="9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4"/>
      <c r="B148" s="5"/>
      <c r="C148" s="5"/>
      <c r="D148" s="5"/>
      <c r="E148" s="5"/>
      <c r="F148" s="4"/>
      <c r="G148" s="9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4"/>
      <c r="B149" s="5"/>
      <c r="C149" s="5"/>
      <c r="D149" s="5"/>
      <c r="E149" s="5"/>
      <c r="F149" s="4"/>
      <c r="G149" s="9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4"/>
      <c r="B150" s="5"/>
      <c r="C150" s="5"/>
      <c r="D150" s="5"/>
      <c r="E150" s="5"/>
      <c r="F150" s="4"/>
      <c r="G150" s="9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4"/>
      <c r="B151" s="5"/>
      <c r="C151" s="5"/>
      <c r="D151" s="5"/>
      <c r="E151" s="5"/>
      <c r="F151" s="4"/>
      <c r="G151" s="9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4"/>
      <c r="B152" s="5"/>
      <c r="C152" s="5"/>
      <c r="D152" s="5"/>
      <c r="E152" s="5"/>
      <c r="F152" s="4"/>
      <c r="G152" s="9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4"/>
      <c r="B153" s="5"/>
      <c r="C153" s="5"/>
      <c r="D153" s="5"/>
      <c r="E153" s="5"/>
      <c r="F153" s="4"/>
      <c r="G153" s="9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4"/>
      <c r="B154" s="5"/>
      <c r="C154" s="5"/>
      <c r="D154" s="5"/>
      <c r="E154" s="5"/>
      <c r="F154" s="4"/>
      <c r="G154" s="9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4"/>
      <c r="B155" s="5"/>
      <c r="C155" s="5"/>
      <c r="D155" s="5"/>
      <c r="E155" s="5"/>
      <c r="F155" s="4"/>
      <c r="G155" s="9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4"/>
      <c r="B156" s="5"/>
      <c r="C156" s="5"/>
      <c r="D156" s="5"/>
      <c r="E156" s="5"/>
      <c r="F156" s="4"/>
      <c r="G156" s="9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4"/>
      <c r="B157" s="5"/>
      <c r="C157" s="5"/>
      <c r="D157" s="5"/>
      <c r="E157" s="5"/>
      <c r="F157" s="4"/>
      <c r="G157" s="9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4"/>
      <c r="B158" s="5"/>
      <c r="C158" s="5"/>
      <c r="D158" s="5"/>
      <c r="E158" s="5"/>
      <c r="F158" s="4"/>
      <c r="G158" s="9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4"/>
      <c r="B159" s="5"/>
      <c r="C159" s="5"/>
      <c r="D159" s="5"/>
      <c r="E159" s="5"/>
      <c r="F159" s="4"/>
      <c r="G159" s="9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4"/>
      <c r="B160" s="5"/>
      <c r="C160" s="5"/>
      <c r="D160" s="5"/>
      <c r="E160" s="5"/>
      <c r="F160" s="4"/>
      <c r="G160" s="9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4"/>
      <c r="B161" s="5"/>
      <c r="C161" s="5"/>
      <c r="D161" s="5"/>
      <c r="E161" s="5"/>
      <c r="F161" s="4"/>
      <c r="G161" s="9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4"/>
      <c r="B162" s="5"/>
      <c r="C162" s="5"/>
      <c r="D162" s="5"/>
      <c r="E162" s="5"/>
      <c r="F162" s="4"/>
      <c r="G162" s="9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G205" s="9"/>
      <c r="H205" s="8"/>
    </row>
    <row r="206" spans="1:28" ht="15.75" customHeight="1">
      <c r="G206" s="9"/>
      <c r="H206" s="8"/>
    </row>
    <row r="207" spans="1:28" ht="15.75" customHeight="1">
      <c r="G207" s="9"/>
      <c r="H207" s="8"/>
    </row>
    <row r="208" spans="1:28" ht="15.75" customHeight="1">
      <c r="G208" s="9"/>
      <c r="H208" s="8"/>
    </row>
    <row r="209" spans="7:8" ht="15.75" customHeight="1">
      <c r="G209" s="9"/>
      <c r="H209" s="8"/>
    </row>
    <row r="210" spans="7:8" ht="15.75" customHeight="1">
      <c r="G210" s="9"/>
      <c r="H210" s="8"/>
    </row>
    <row r="211" spans="7:8" ht="15.75" customHeight="1">
      <c r="G211" s="9"/>
      <c r="H211" s="8"/>
    </row>
    <row r="212" spans="7:8" ht="15.75" customHeight="1">
      <c r="G212" s="9"/>
      <c r="H212" s="8"/>
    </row>
    <row r="213" spans="7:8" ht="15.75" customHeight="1">
      <c r="G213" s="9"/>
      <c r="H213" s="8"/>
    </row>
    <row r="214" spans="7:8" ht="15.75" customHeight="1">
      <c r="G214" s="9"/>
      <c r="H214" s="8"/>
    </row>
    <row r="215" spans="7:8" ht="15.75" customHeight="1">
      <c r="G215" s="9"/>
      <c r="H215" s="8"/>
    </row>
    <row r="216" spans="7:8" ht="15.75" customHeight="1">
      <c r="G216" s="9"/>
      <c r="H216" s="8"/>
    </row>
    <row r="217" spans="7:8" ht="15.75" customHeight="1">
      <c r="G217" s="9"/>
      <c r="H217" s="8"/>
    </row>
    <row r="218" spans="7:8">
      <c r="G218" s="9"/>
      <c r="H218" s="8"/>
    </row>
    <row r="219" spans="7:8">
      <c r="G219" s="9"/>
      <c r="H219" s="8"/>
    </row>
    <row r="220" spans="7:8">
      <c r="G220" s="9"/>
      <c r="H220" s="8"/>
    </row>
    <row r="221" spans="7:8">
      <c r="G221" s="9"/>
      <c r="H221" s="8"/>
    </row>
    <row r="222" spans="7:8">
      <c r="G222" s="9"/>
      <c r="H222" s="8"/>
    </row>
    <row r="223" spans="7:8">
      <c r="G223" s="9"/>
      <c r="H223" s="8"/>
    </row>
    <row r="224" spans="7:8">
      <c r="G224" s="9"/>
      <c r="H224" s="8"/>
    </row>
    <row r="225" spans="7:8">
      <c r="G225" s="9"/>
      <c r="H225" s="8"/>
    </row>
    <row r="226" spans="7:8">
      <c r="G226" s="9"/>
      <c r="H226" s="8"/>
    </row>
    <row r="227" spans="7:8">
      <c r="G227" s="9"/>
      <c r="H227" s="8"/>
    </row>
    <row r="228" spans="7:8">
      <c r="G228" s="9"/>
      <c r="H228" s="8"/>
    </row>
    <row r="229" spans="7:8">
      <c r="G229" s="9"/>
      <c r="H229" s="8"/>
    </row>
    <row r="230" spans="7:8">
      <c r="G230" s="9"/>
      <c r="H230" s="8"/>
    </row>
    <row r="231" spans="7:8">
      <c r="G231" s="9"/>
      <c r="H231" s="8"/>
    </row>
    <row r="232" spans="7:8">
      <c r="G232" s="9"/>
      <c r="H232" s="8"/>
    </row>
    <row r="233" spans="7:8">
      <c r="G233" s="9"/>
      <c r="H233" s="8"/>
    </row>
    <row r="234" spans="7:8">
      <c r="G234" s="9"/>
      <c r="H234" s="8"/>
    </row>
    <row r="235" spans="7:8">
      <c r="G235" s="9"/>
      <c r="H235" s="8"/>
    </row>
    <row r="236" spans="7:8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</row>
    <row r="249" spans="7:8">
      <c r="G249" s="9"/>
    </row>
    <row r="250" spans="7:8">
      <c r="G250" s="9"/>
    </row>
    <row r="251" spans="7:8">
      <c r="G251" s="9"/>
    </row>
    <row r="252" spans="7:8">
      <c r="G252" s="9"/>
    </row>
    <row r="253" spans="7:8">
      <c r="G253" s="9"/>
    </row>
    <row r="254" spans="7:8">
      <c r="G254" s="9"/>
    </row>
    <row r="255" spans="7:8">
      <c r="G255" s="9"/>
    </row>
    <row r="256" spans="7:8">
      <c r="G256" s="9"/>
    </row>
    <row r="257" spans="7:7">
      <c r="G257" s="9"/>
    </row>
    <row r="258" spans="7:7">
      <c r="G258" s="9"/>
    </row>
    <row r="259" spans="7:7">
      <c r="G259" s="9"/>
    </row>
    <row r="260" spans="7:7">
      <c r="G260" s="9"/>
    </row>
    <row r="261" spans="7:7">
      <c r="G261" s="9"/>
    </row>
    <row r="262" spans="7:7">
      <c r="G262" s="9"/>
    </row>
    <row r="263" spans="7:7">
      <c r="G263" s="9"/>
    </row>
    <row r="264" spans="7:7">
      <c r="G264" s="9"/>
    </row>
    <row r="265" spans="7:7">
      <c r="G265" s="9"/>
    </row>
    <row r="266" spans="7:7">
      <c r="G266" s="9"/>
    </row>
    <row r="267" spans="7:7">
      <c r="G267" s="9"/>
    </row>
    <row r="268" spans="7:7">
      <c r="G268" s="9"/>
    </row>
    <row r="269" spans="7:7">
      <c r="G269" s="9"/>
    </row>
    <row r="270" spans="7:7">
      <c r="G270" s="9"/>
    </row>
    <row r="271" spans="7:7">
      <c r="G271" s="9"/>
    </row>
    <row r="272" spans="7:7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9"/>
    </row>
    <row r="289" spans="7:7">
      <c r="G289" s="9"/>
    </row>
    <row r="290" spans="7:7">
      <c r="G290" s="9"/>
    </row>
    <row r="291" spans="7:7">
      <c r="G291" s="9"/>
    </row>
    <row r="292" spans="7:7">
      <c r="G292" s="9"/>
    </row>
    <row r="293" spans="7:7">
      <c r="G293" s="9"/>
    </row>
    <row r="294" spans="7:7">
      <c r="G294" s="9"/>
    </row>
    <row r="295" spans="7:7">
      <c r="G295" s="9"/>
    </row>
    <row r="296" spans="7:7">
      <c r="G296" s="9"/>
    </row>
    <row r="297" spans="7:7">
      <c r="G297" s="9"/>
    </row>
    <row r="298" spans="7:7">
      <c r="G298" s="9"/>
    </row>
    <row r="299" spans="7:7">
      <c r="G299" s="9"/>
    </row>
    <row r="300" spans="7:7">
      <c r="G300" s="9"/>
    </row>
    <row r="301" spans="7:7">
      <c r="G301" s="9"/>
    </row>
    <row r="302" spans="7:7">
      <c r="G302" s="9"/>
    </row>
    <row r="303" spans="7:7">
      <c r="G303" s="9"/>
    </row>
    <row r="304" spans="7:7">
      <c r="G304" s="9"/>
    </row>
    <row r="305" spans="7:7">
      <c r="G305" s="9"/>
    </row>
    <row r="306" spans="7:7">
      <c r="G306" s="9"/>
    </row>
    <row r="307" spans="7:7">
      <c r="G307" s="9"/>
    </row>
    <row r="308" spans="7:7">
      <c r="G308" s="9"/>
    </row>
    <row r="309" spans="7:7">
      <c r="G309" s="9"/>
    </row>
    <row r="310" spans="7:7">
      <c r="G310" s="9"/>
    </row>
    <row r="311" spans="7:7">
      <c r="G311" s="9"/>
    </row>
    <row r="312" spans="7:7">
      <c r="G312" s="9"/>
    </row>
    <row r="313" spans="7:7">
      <c r="G313" s="9"/>
    </row>
    <row r="314" spans="7:7">
      <c r="G314" s="9"/>
    </row>
    <row r="315" spans="7:7">
      <c r="G315" s="9"/>
    </row>
    <row r="316" spans="7:7">
      <c r="G316" s="9"/>
    </row>
    <row r="317" spans="7:7">
      <c r="G317" s="9"/>
    </row>
    <row r="318" spans="7:7">
      <c r="G318" s="9"/>
    </row>
    <row r="319" spans="7:7">
      <c r="G319" s="9"/>
    </row>
    <row r="320" spans="7:7">
      <c r="G320" s="9"/>
    </row>
    <row r="321" spans="7:7">
      <c r="G321" s="9"/>
    </row>
    <row r="322" spans="7:7">
      <c r="G322" s="9"/>
    </row>
    <row r="323" spans="7:7">
      <c r="G323" s="9"/>
    </row>
    <row r="324" spans="7:7">
      <c r="G324" s="9"/>
    </row>
    <row r="325" spans="7:7">
      <c r="G325" s="9"/>
    </row>
    <row r="326" spans="7:7">
      <c r="G326" s="9"/>
    </row>
    <row r="327" spans="7:7">
      <c r="G327" s="9"/>
    </row>
    <row r="328" spans="7:7">
      <c r="G328" s="9"/>
    </row>
    <row r="329" spans="7:7">
      <c r="G329" s="9"/>
    </row>
    <row r="330" spans="7:7">
      <c r="G330" s="9"/>
    </row>
    <row r="331" spans="7:7">
      <c r="G331" s="9"/>
    </row>
    <row r="332" spans="7:7">
      <c r="G332" s="9"/>
    </row>
    <row r="333" spans="7:7">
      <c r="G333" s="9"/>
    </row>
    <row r="334" spans="7:7">
      <c r="G334" s="9"/>
    </row>
    <row r="335" spans="7:7">
      <c r="G335" s="9"/>
    </row>
    <row r="336" spans="7:7">
      <c r="G336" s="9"/>
    </row>
    <row r="337" spans="7:7">
      <c r="G337" s="9"/>
    </row>
    <row r="338" spans="7:7">
      <c r="G338" s="9"/>
    </row>
    <row r="339" spans="7:7">
      <c r="G339" s="9"/>
    </row>
    <row r="340" spans="7:7">
      <c r="G340" s="9"/>
    </row>
    <row r="341" spans="7:7">
      <c r="G341" s="9"/>
    </row>
    <row r="342" spans="7:7">
      <c r="G342" s="9"/>
    </row>
    <row r="343" spans="7:7">
      <c r="G343" s="9"/>
    </row>
    <row r="344" spans="7:7">
      <c r="G344" s="9"/>
    </row>
    <row r="345" spans="7:7">
      <c r="G345" s="9"/>
    </row>
    <row r="346" spans="7:7">
      <c r="G346" s="9"/>
    </row>
    <row r="347" spans="7:7">
      <c r="G347" s="9"/>
    </row>
    <row r="348" spans="7:7">
      <c r="G348" s="9"/>
    </row>
    <row r="349" spans="7:7">
      <c r="G349" s="9"/>
    </row>
    <row r="350" spans="7:7">
      <c r="G350" s="9"/>
    </row>
    <row r="351" spans="7:7">
      <c r="G351" s="9"/>
    </row>
    <row r="352" spans="7:7">
      <c r="G352" s="9"/>
    </row>
    <row r="353" spans="7:7">
      <c r="G353" s="9"/>
    </row>
    <row r="354" spans="7:7">
      <c r="G354" s="9"/>
    </row>
    <row r="355" spans="7:7">
      <c r="G355" s="9"/>
    </row>
    <row r="356" spans="7:7">
      <c r="G356" s="9"/>
    </row>
    <row r="357" spans="7:7">
      <c r="G357" s="9"/>
    </row>
    <row r="358" spans="7:7">
      <c r="G358" s="9"/>
    </row>
    <row r="359" spans="7:7">
      <c r="G359" s="9"/>
    </row>
    <row r="360" spans="7:7">
      <c r="G360" s="9"/>
    </row>
    <row r="361" spans="7:7">
      <c r="G361" s="9"/>
    </row>
    <row r="362" spans="7:7">
      <c r="G362" s="9"/>
    </row>
    <row r="363" spans="7:7">
      <c r="G363" s="9"/>
    </row>
    <row r="364" spans="7:7">
      <c r="G364" s="9"/>
    </row>
    <row r="365" spans="7:7">
      <c r="G365" s="9"/>
    </row>
    <row r="366" spans="7:7">
      <c r="G366" s="9"/>
    </row>
    <row r="367" spans="7:7">
      <c r="G367" s="9"/>
    </row>
    <row r="368" spans="7:7">
      <c r="G368" s="9"/>
    </row>
    <row r="369" spans="7:7">
      <c r="G369" s="9"/>
    </row>
    <row r="370" spans="7:7">
      <c r="G370" s="9"/>
    </row>
    <row r="371" spans="7:7">
      <c r="G371" s="9"/>
    </row>
    <row r="372" spans="7:7">
      <c r="G372" s="9"/>
    </row>
    <row r="373" spans="7:7">
      <c r="G373" s="9"/>
    </row>
    <row r="374" spans="7:7">
      <c r="G374" s="9"/>
    </row>
    <row r="375" spans="7:7">
      <c r="G375" s="9"/>
    </row>
    <row r="376" spans="7:7">
      <c r="G376" s="9"/>
    </row>
    <row r="377" spans="7:7">
      <c r="G377" s="9"/>
    </row>
    <row r="378" spans="7:7">
      <c r="G378" s="9"/>
    </row>
    <row r="379" spans="7:7">
      <c r="G379" s="9"/>
    </row>
    <row r="380" spans="7:7">
      <c r="G380" s="9"/>
    </row>
    <row r="381" spans="7:7">
      <c r="G381" s="9"/>
    </row>
    <row r="382" spans="7:7">
      <c r="G382" s="9"/>
    </row>
    <row r="383" spans="7:7">
      <c r="G383" s="9"/>
    </row>
    <row r="384" spans="7:7">
      <c r="G384" s="9"/>
    </row>
    <row r="385" spans="7:7">
      <c r="G385" s="9"/>
    </row>
    <row r="386" spans="7:7">
      <c r="G386" s="9"/>
    </row>
    <row r="387" spans="7:7">
      <c r="G387" s="9"/>
    </row>
    <row r="388" spans="7:7">
      <c r="G388" s="9"/>
    </row>
    <row r="389" spans="7:7">
      <c r="G389" s="9"/>
    </row>
    <row r="390" spans="7:7">
      <c r="G390" s="9"/>
    </row>
    <row r="391" spans="7:7">
      <c r="G391" s="9"/>
    </row>
    <row r="392" spans="7:7">
      <c r="G392" s="9"/>
    </row>
    <row r="393" spans="7:7">
      <c r="G393" s="9"/>
    </row>
    <row r="394" spans="7:7">
      <c r="G394" s="9"/>
    </row>
    <row r="395" spans="7:7">
      <c r="G395" s="9"/>
    </row>
    <row r="396" spans="7:7">
      <c r="G396" s="9"/>
    </row>
    <row r="397" spans="7:7">
      <c r="G397" s="9"/>
    </row>
    <row r="398" spans="7:7">
      <c r="G398" s="9"/>
    </row>
    <row r="399" spans="7:7">
      <c r="G399" s="9"/>
    </row>
    <row r="400" spans="7:7">
      <c r="G400" s="9"/>
    </row>
    <row r="401" spans="7:7">
      <c r="G401" s="9"/>
    </row>
    <row r="402" spans="7:7">
      <c r="G402" s="9"/>
    </row>
    <row r="403" spans="7:7">
      <c r="G403" s="9"/>
    </row>
    <row r="404" spans="7:7">
      <c r="G404" s="9"/>
    </row>
    <row r="405" spans="7:7">
      <c r="G405" s="9"/>
    </row>
    <row r="406" spans="7:7">
      <c r="G406" s="9"/>
    </row>
    <row r="407" spans="7:7">
      <c r="G407" s="9"/>
    </row>
    <row r="408" spans="7:7">
      <c r="G408" s="9"/>
    </row>
    <row r="409" spans="7:7">
      <c r="G409" s="9"/>
    </row>
    <row r="410" spans="7:7">
      <c r="G410" s="9"/>
    </row>
    <row r="411" spans="7:7">
      <c r="G411" s="9"/>
    </row>
    <row r="412" spans="7:7">
      <c r="G412" s="9"/>
    </row>
    <row r="413" spans="7:7">
      <c r="G413" s="9"/>
    </row>
    <row r="414" spans="7:7">
      <c r="G414" s="9"/>
    </row>
    <row r="415" spans="7:7">
      <c r="G415" s="9"/>
    </row>
    <row r="416" spans="7:7">
      <c r="G416" s="9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</sheetData>
  <conditionalFormatting sqref="G417:G984 G4">
    <cfRule type="containsText" dxfId="151" priority="11" operator="containsText" text="Pass">
      <formula>NOT(ISERROR(SEARCH("Pass",G4)))</formula>
    </cfRule>
  </conditionalFormatting>
  <conditionalFormatting sqref="H9">
    <cfRule type="containsText" dxfId="150" priority="8" operator="containsText" text="Fail">
      <formula>NOT(ISERROR(SEARCH("Fail",H9)))</formula>
    </cfRule>
    <cfRule type="containsText" dxfId="149" priority="9" operator="containsText" text="Pass">
      <formula>NOT(ISERROR(SEARCH("Pass",H9)))</formula>
    </cfRule>
  </conditionalFormatting>
  <conditionalFormatting sqref="G14:G15 G6">
    <cfRule type="containsText" dxfId="148" priority="7" operator="containsText" text="Pass">
      <formula>NOT(ISERROR(SEARCH("Pass",G6)))</formula>
    </cfRule>
  </conditionalFormatting>
  <conditionalFormatting sqref="G6">
    <cfRule type="containsText" dxfId="147" priority="5" operator="containsText" text="Other">
      <formula>NOT(ISERROR(SEARCH("Other",G6)))</formula>
    </cfRule>
    <cfRule type="containsText" dxfId="146" priority="6" operator="containsText" text="Fail">
      <formula>NOT(ISERROR(SEARCH("Fail",G6)))</formula>
    </cfRule>
  </conditionalFormatting>
  <conditionalFormatting sqref="G16:G19">
    <cfRule type="containsText" dxfId="145" priority="4" operator="containsText" text="Pass">
      <formula>NOT(ISERROR(SEARCH("Pass",G16)))</formula>
    </cfRule>
  </conditionalFormatting>
  <conditionalFormatting sqref="G5">
    <cfRule type="containsText" dxfId="144" priority="3" operator="containsText" text="Pass">
      <formula>NOT(ISERROR(SEARCH("Pass",G5)))</formula>
    </cfRule>
  </conditionalFormatting>
  <conditionalFormatting sqref="G5">
    <cfRule type="containsText" dxfId="143" priority="1" operator="containsText" text="Other">
      <formula>NOT(ISERROR(SEARCH("Other",G5)))</formula>
    </cfRule>
    <cfRule type="containsText" dxfId="142" priority="2" operator="containsText" text="Fail">
      <formula>NOT(ISERROR(SEARCH("Fail",G5)))</formula>
    </cfRule>
  </conditionalFormatting>
  <dataValidations count="3">
    <dataValidation type="list" allowBlank="1" showInputMessage="1" showErrorMessage="1" sqref="G15:G19 G5:G6">
      <formula1>"Pass,Fail,Other"</formula1>
    </dataValidation>
    <dataValidation type="list" allowBlank="1" showInputMessage="1" showErrorMessage="1" sqref="G14 G7:G13">
      <formula1>"Pass,Fail"</formula1>
    </dataValidation>
    <dataValidation type="list" allowBlank="1" showInputMessage="1" showErrorMessage="1" sqref="J18:J19 J6:J16 I6:I19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F18" sqref="F1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54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79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79"/>
      <c r="B7" s="80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19"/>
      <c r="B8" s="80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1"/>
      <c r="B9" s="1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1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77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41" priority="11" operator="containsText" text="Pass">
      <formula>NOT(ISERROR(SEARCH("Pass",G4)))</formula>
    </cfRule>
  </conditionalFormatting>
  <conditionalFormatting sqref="I5:J5">
    <cfRule type="containsText" dxfId="140" priority="10" operator="containsText" text="High">
      <formula>NOT(ISERROR(SEARCH("High",I5)))</formula>
    </cfRule>
  </conditionalFormatting>
  <conditionalFormatting sqref="H11">
    <cfRule type="containsText" dxfId="139" priority="8" operator="containsText" text="Fail">
      <formula>NOT(ISERROR(SEARCH("Fail",H11)))</formula>
    </cfRule>
    <cfRule type="containsText" dxfId="138" priority="9" operator="containsText" text="Pass">
      <formula>NOT(ISERROR(SEARCH("Pass",H11)))</formula>
    </cfRule>
  </conditionalFormatting>
  <conditionalFormatting sqref="G19:G20 G6">
    <cfRule type="containsText" dxfId="137" priority="7" operator="containsText" text="Pass">
      <formula>NOT(ISERROR(SEARCH("Pass",G6)))</formula>
    </cfRule>
  </conditionalFormatting>
  <conditionalFormatting sqref="G6">
    <cfRule type="containsText" dxfId="136" priority="5" operator="containsText" text="Other">
      <formula>NOT(ISERROR(SEARCH("Other",G6)))</formula>
    </cfRule>
    <cfRule type="containsText" dxfId="135" priority="6" operator="containsText" text="Fail">
      <formula>NOT(ISERROR(SEARCH("Fail",G6)))</formula>
    </cfRule>
  </conditionalFormatting>
  <conditionalFormatting sqref="G21:G24">
    <cfRule type="containsText" dxfId="134" priority="4" operator="containsText" text="Pass">
      <formula>NOT(ISERROR(SEARCH("Pass",G21)))</formula>
    </cfRule>
  </conditionalFormatting>
  <conditionalFormatting sqref="G5">
    <cfRule type="containsText" dxfId="133" priority="3" operator="containsText" text="Pass">
      <formula>NOT(ISERROR(SEARCH("Pass",G5)))</formula>
    </cfRule>
  </conditionalFormatting>
  <conditionalFormatting sqref="G5">
    <cfRule type="containsText" dxfId="132" priority="1" operator="containsText" text="Other">
      <formula>NOT(ISERROR(SEARCH("Other",G5)))</formula>
    </cfRule>
    <cfRule type="containsText" dxfId="131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8" sqref="B8"/>
    </sheetView>
  </sheetViews>
  <sheetFormatPr defaultColWidth="14.42578125" defaultRowHeight="15"/>
  <cols>
    <col min="1" max="1" width="23.42578125" style="1" customWidth="1"/>
    <col min="2" max="2" width="4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55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3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3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3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1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3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3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30" priority="11" operator="containsText" text="Pass">
      <formula>NOT(ISERROR(SEARCH("Pass",G4)))</formula>
    </cfRule>
  </conditionalFormatting>
  <conditionalFormatting sqref="I5:J5">
    <cfRule type="containsText" dxfId="129" priority="10" operator="containsText" text="High">
      <formula>NOT(ISERROR(SEARCH("High",I5)))</formula>
    </cfRule>
  </conditionalFormatting>
  <conditionalFormatting sqref="H11">
    <cfRule type="containsText" dxfId="128" priority="8" operator="containsText" text="Fail">
      <formula>NOT(ISERROR(SEARCH("Fail",H11)))</formula>
    </cfRule>
    <cfRule type="containsText" dxfId="127" priority="9" operator="containsText" text="Pass">
      <formula>NOT(ISERROR(SEARCH("Pass",H11)))</formula>
    </cfRule>
  </conditionalFormatting>
  <conditionalFormatting sqref="G19:G20 G6">
    <cfRule type="containsText" dxfId="126" priority="7" operator="containsText" text="Pass">
      <formula>NOT(ISERROR(SEARCH("Pass",G6)))</formula>
    </cfRule>
  </conditionalFormatting>
  <conditionalFormatting sqref="G6">
    <cfRule type="containsText" dxfId="125" priority="5" operator="containsText" text="Other">
      <formula>NOT(ISERROR(SEARCH("Other",G6)))</formula>
    </cfRule>
    <cfRule type="containsText" dxfId="124" priority="6" operator="containsText" text="Fail">
      <formula>NOT(ISERROR(SEARCH("Fail",G6)))</formula>
    </cfRule>
  </conditionalFormatting>
  <conditionalFormatting sqref="G21:G24">
    <cfRule type="containsText" dxfId="123" priority="4" operator="containsText" text="Pass">
      <formula>NOT(ISERROR(SEARCH("Pass",G21)))</formula>
    </cfRule>
  </conditionalFormatting>
  <conditionalFormatting sqref="G5">
    <cfRule type="containsText" dxfId="122" priority="3" operator="containsText" text="Pass">
      <formula>NOT(ISERROR(SEARCH("Pass",G5)))</formula>
    </cfRule>
  </conditionalFormatting>
  <conditionalFormatting sqref="G5">
    <cfRule type="containsText" dxfId="121" priority="1" operator="containsText" text="Other">
      <formula>NOT(ISERROR(SEARCH("Other",G5)))</formula>
    </cfRule>
    <cfRule type="containsText" dxfId="120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5"/>
  <sheetViews>
    <sheetView workbookViewId="0">
      <selection activeCell="A20" activeCellId="1" sqref="A5:A20 A2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56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80"/>
      <c r="B5" s="79"/>
      <c r="C5" s="83"/>
      <c r="D5" s="83"/>
      <c r="E5" s="83"/>
      <c r="F5" s="84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80"/>
      <c r="C6" s="19"/>
      <c r="D6" s="19"/>
      <c r="E6" s="19"/>
      <c r="F6" s="79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80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0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0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80"/>
      <c r="B11" s="7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80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80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80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80"/>
      <c r="B15" s="7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80"/>
      <c r="B16" s="7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80"/>
      <c r="B17" s="79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80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80"/>
      <c r="B19" s="7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8"/>
      <c r="V19" s="4"/>
      <c r="W19" s="4"/>
      <c r="X19" s="4"/>
      <c r="Y19" s="4"/>
      <c r="Z19" s="4"/>
      <c r="AA19" s="4"/>
      <c r="AB19" s="4"/>
    </row>
    <row r="20" spans="1:28">
      <c r="A20" s="80"/>
      <c r="B20" s="80"/>
      <c r="C20" s="19"/>
      <c r="D20" s="19"/>
      <c r="E20" s="19"/>
      <c r="F20" s="19"/>
      <c r="G20" s="14"/>
      <c r="H20" s="3"/>
      <c r="I20" s="2"/>
      <c r="J20" s="65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</row>
    <row r="21" spans="1:28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"/>
      <c r="Z21" s="4"/>
      <c r="AA21" s="4"/>
      <c r="AB21" s="4"/>
    </row>
    <row r="22" spans="1:28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4"/>
      <c r="AA22" s="4"/>
      <c r="AB22" s="4"/>
    </row>
    <row r="23" spans="1:28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4"/>
      <c r="AA23" s="4"/>
      <c r="AB23" s="4"/>
    </row>
    <row r="24" spans="1:28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4"/>
      <c r="AA24" s="4"/>
      <c r="AB24" s="4"/>
    </row>
    <row r="25" spans="1:28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"/>
      <c r="Z25" s="4"/>
      <c r="AA25" s="4"/>
      <c r="AB25" s="4"/>
    </row>
    <row r="26" spans="1:28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"/>
      <c r="Z26" s="4"/>
      <c r="AA26" s="4"/>
      <c r="AB26" s="4"/>
    </row>
    <row r="27" spans="1:28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"/>
      <c r="Z27" s="4"/>
      <c r="AA27" s="4"/>
      <c r="AB27" s="4"/>
    </row>
    <row r="28" spans="1: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"/>
      <c r="Z28" s="4"/>
      <c r="AA28" s="4"/>
      <c r="AB28" s="4"/>
    </row>
    <row r="29" spans="1:28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"/>
      <c r="Z29" s="4"/>
      <c r="AA29" s="4"/>
      <c r="AB29" s="4"/>
    </row>
    <row r="30" spans="1:28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"/>
      <c r="Z30" s="4"/>
      <c r="AA30" s="4"/>
      <c r="AB30" s="4"/>
    </row>
    <row r="31" spans="1:28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"/>
      <c r="Z31" s="4"/>
      <c r="AA31" s="4"/>
      <c r="AB31" s="4"/>
    </row>
    <row r="32" spans="1:28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"/>
      <c r="Z32" s="4"/>
      <c r="AA32" s="4"/>
      <c r="AB32" s="4"/>
    </row>
    <row r="33" spans="1:28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"/>
      <c r="Z33" s="4"/>
      <c r="AA33" s="4"/>
      <c r="AB33" s="4"/>
    </row>
    <row r="34" spans="1:28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"/>
      <c r="Z34" s="4"/>
      <c r="AA34" s="4"/>
      <c r="AB34" s="4"/>
    </row>
    <row r="35" spans="1:28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4"/>
      <c r="Z35" s="4"/>
      <c r="AA35" s="4"/>
      <c r="AB35" s="4"/>
    </row>
    <row r="36" spans="1:28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4"/>
      <c r="Z36" s="4"/>
      <c r="AA36" s="4"/>
      <c r="AB36" s="4"/>
    </row>
    <row r="37" spans="1:28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"/>
      <c r="Z37" s="4"/>
      <c r="AA37" s="4"/>
      <c r="AB37" s="4"/>
    </row>
    <row r="38" spans="1:2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"/>
      <c r="Z38" s="4"/>
      <c r="AA38" s="4"/>
      <c r="AB38" s="4"/>
    </row>
    <row r="39" spans="1:28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"/>
      <c r="Z39" s="4"/>
      <c r="AA39" s="4"/>
      <c r="AB39" s="4"/>
    </row>
    <row r="40" spans="1:28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4"/>
      <c r="Z40" s="4"/>
      <c r="AA40" s="4"/>
      <c r="AB40" s="4"/>
    </row>
    <row r="41" spans="1:28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"/>
      <c r="Z41" s="4"/>
      <c r="AA41" s="4"/>
      <c r="AB41" s="4"/>
    </row>
    <row r="42" spans="1:28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4"/>
      <c r="Z42" s="4"/>
      <c r="AA42" s="4"/>
      <c r="AB42" s="4"/>
    </row>
    <row r="43" spans="1:28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4"/>
      <c r="Z43" s="4"/>
      <c r="AA43" s="4"/>
      <c r="AB43" s="4"/>
    </row>
    <row r="44" spans="1:28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4"/>
      <c r="Z44" s="4"/>
      <c r="AA44" s="4"/>
      <c r="AB44" s="4"/>
    </row>
    <row r="45" spans="1:28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"/>
      <c r="Z45" s="4"/>
      <c r="AA45" s="4"/>
      <c r="AB45" s="4"/>
    </row>
    <row r="46" spans="1:28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"/>
      <c r="Z46" s="4"/>
      <c r="AA46" s="4"/>
      <c r="AB46" s="4"/>
    </row>
    <row r="47" spans="1:28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"/>
      <c r="Z47" s="4"/>
      <c r="AA47" s="4"/>
      <c r="AB47" s="4"/>
    </row>
    <row r="48" spans="1:2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4"/>
      <c r="Z48" s="4"/>
      <c r="AA48" s="4"/>
      <c r="AB48" s="4"/>
    </row>
    <row r="49" spans="1:28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4"/>
      <c r="Z49" s="4"/>
      <c r="AA49" s="4"/>
      <c r="AB49" s="4"/>
    </row>
    <row r="50" spans="1:28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"/>
      <c r="Z50" s="4"/>
      <c r="AA50" s="4"/>
      <c r="AB50" s="4"/>
    </row>
    <row r="51" spans="1:28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"/>
      <c r="Z51" s="4"/>
      <c r="AA51" s="4"/>
      <c r="AB51" s="4"/>
    </row>
    <row r="52" spans="1:28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"/>
      <c r="Z52" s="4"/>
      <c r="AA52" s="4"/>
      <c r="AB52" s="4"/>
    </row>
    <row r="53" spans="1:28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4"/>
      <c r="Z53" s="4"/>
      <c r="AA53" s="4"/>
      <c r="AB53" s="4"/>
    </row>
    <row r="54" spans="1:28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4"/>
      <c r="Z54" s="4"/>
      <c r="AA54" s="4"/>
      <c r="AB54" s="4"/>
    </row>
    <row r="55" spans="1:28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4"/>
      <c r="Z55" s="4"/>
      <c r="AA55" s="4"/>
      <c r="AB55" s="4"/>
    </row>
    <row r="56" spans="1:28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4"/>
      <c r="Z56" s="4"/>
      <c r="AA56" s="4"/>
      <c r="AB56" s="4"/>
    </row>
    <row r="57" spans="1:28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4"/>
      <c r="Z57" s="4"/>
      <c r="AA57" s="4"/>
      <c r="AB57" s="4"/>
    </row>
    <row r="58" spans="1:2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4"/>
      <c r="Z58" s="4"/>
      <c r="AA58" s="4"/>
      <c r="AB58" s="4"/>
    </row>
    <row r="59" spans="1:28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4"/>
      <c r="Z59" s="4"/>
      <c r="AA59" s="4"/>
      <c r="AB59" s="4"/>
    </row>
    <row r="60" spans="1:28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4"/>
      <c r="Z60" s="4"/>
      <c r="AA60" s="4"/>
      <c r="AB60" s="4"/>
    </row>
    <row r="61" spans="1:28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4"/>
      <c r="Z61" s="4"/>
      <c r="AA61" s="4"/>
      <c r="AB61" s="4"/>
    </row>
    <row r="62" spans="1:28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4"/>
      <c r="Z62" s="4"/>
      <c r="AA62" s="4"/>
      <c r="AB62" s="4"/>
    </row>
    <row r="63" spans="1:28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4"/>
      <c r="Z63" s="4"/>
      <c r="AA63" s="4"/>
      <c r="AB63" s="4"/>
    </row>
    <row r="64" spans="1:28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4"/>
      <c r="Z64" s="4"/>
      <c r="AA64" s="4"/>
      <c r="AB64" s="4"/>
    </row>
    <row r="65" spans="1:28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4"/>
      <c r="Z65" s="4"/>
      <c r="AA65" s="4"/>
      <c r="AB65" s="4"/>
    </row>
    <row r="66" spans="1:28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4"/>
      <c r="Z66" s="4"/>
      <c r="AA66" s="4"/>
      <c r="AB66" s="4"/>
    </row>
    <row r="67" spans="1:28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4"/>
      <c r="Z67" s="4"/>
      <c r="AA67" s="4"/>
      <c r="AB67" s="4"/>
    </row>
    <row r="68" spans="1:2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"/>
      <c r="Z68" s="4"/>
      <c r="AA68" s="4"/>
      <c r="AB68" s="4"/>
    </row>
    <row r="69" spans="1:28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4"/>
      <c r="Z69" s="4"/>
      <c r="AA69" s="4"/>
      <c r="AB69" s="4"/>
    </row>
    <row r="70" spans="1:28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4"/>
      <c r="Z70" s="4"/>
      <c r="AA70" s="4"/>
      <c r="AB70" s="4"/>
    </row>
    <row r="71" spans="1:28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4"/>
      <c r="Z71" s="4"/>
      <c r="AA71" s="4"/>
      <c r="AB71" s="4"/>
    </row>
    <row r="72" spans="1:28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"/>
      <c r="Z72" s="4"/>
      <c r="AA72" s="4"/>
      <c r="AB72" s="4"/>
    </row>
    <row r="73" spans="1:28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"/>
      <c r="Z73" s="4"/>
      <c r="AA73" s="4"/>
      <c r="AB73" s="4"/>
    </row>
    <row r="74" spans="1:28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4"/>
      <c r="Z74" s="4"/>
      <c r="AA74" s="4"/>
      <c r="AB74" s="4"/>
    </row>
    <row r="75" spans="1:28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4"/>
      <c r="Z75" s="4"/>
      <c r="AA75" s="4"/>
      <c r="AB75" s="4"/>
    </row>
    <row r="76" spans="1:28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"/>
      <c r="Z76" s="4"/>
      <c r="AA76" s="4"/>
      <c r="AB76" s="4"/>
    </row>
    <row r="77" spans="1:28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4"/>
      <c r="Z77" s="4"/>
      <c r="AA77" s="4"/>
      <c r="AB77" s="4"/>
    </row>
    <row r="78" spans="1:2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"/>
      <c r="Z78" s="4"/>
      <c r="AA78" s="4"/>
      <c r="AB78" s="4"/>
    </row>
    <row r="79" spans="1:28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4"/>
      <c r="Z79" s="4"/>
      <c r="AA79" s="4"/>
      <c r="AB79" s="4"/>
    </row>
    <row r="80" spans="1:28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"/>
      <c r="Z80" s="4"/>
      <c r="AA80" s="4"/>
      <c r="AB80" s="4"/>
    </row>
    <row r="81" spans="1:28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4"/>
      <c r="Z81" s="4"/>
      <c r="AA81" s="4"/>
      <c r="AB81" s="4"/>
    </row>
    <row r="82" spans="1:28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4"/>
      <c r="Z82" s="4"/>
      <c r="AA82" s="4"/>
      <c r="AB82" s="4"/>
    </row>
    <row r="83" spans="1:28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"/>
      <c r="Z83" s="4"/>
      <c r="AA83" s="4"/>
      <c r="AB83" s="4"/>
    </row>
    <row r="84" spans="1:28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4"/>
      <c r="Z84" s="4"/>
      <c r="AA84" s="4"/>
      <c r="AB84" s="4"/>
    </row>
    <row r="85" spans="1:28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"/>
      <c r="Z85" s="4"/>
      <c r="AA85" s="4"/>
      <c r="AB85" s="4"/>
    </row>
    <row r="86" spans="1:28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4"/>
      <c r="Z86" s="4"/>
      <c r="AA86" s="4"/>
      <c r="AB86" s="4"/>
    </row>
    <row r="87" spans="1:28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4"/>
      <c r="Z87" s="4"/>
      <c r="AA87" s="4"/>
      <c r="AB87" s="4"/>
    </row>
    <row r="88" spans="1:2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4"/>
      <c r="Z88" s="4"/>
      <c r="AA88" s="4"/>
      <c r="AB88" s="4"/>
    </row>
    <row r="89" spans="1:28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4"/>
      <c r="Z89" s="4"/>
      <c r="AA89" s="4"/>
      <c r="AB89" s="4"/>
    </row>
    <row r="90" spans="1:28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4"/>
      <c r="Z90" s="4"/>
      <c r="AA90" s="4"/>
      <c r="AB90" s="4"/>
    </row>
    <row r="91" spans="1:28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"/>
      <c r="Z91" s="4"/>
      <c r="AA91" s="4"/>
      <c r="AB91" s="4"/>
    </row>
    <row r="92" spans="1:28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"/>
      <c r="Z92" s="4"/>
      <c r="AA92" s="4"/>
      <c r="AB92" s="4"/>
    </row>
    <row r="93" spans="1:28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4"/>
      <c r="Z93" s="4"/>
      <c r="AA93" s="4"/>
      <c r="AB93" s="4"/>
    </row>
    <row r="94" spans="1:28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4"/>
      <c r="Z94" s="4"/>
      <c r="AA94" s="4"/>
      <c r="AB94" s="4"/>
    </row>
    <row r="95" spans="1:28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4"/>
      <c r="Z95" s="4"/>
      <c r="AA95" s="4"/>
      <c r="AB95" s="4"/>
    </row>
    <row r="96" spans="1:28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"/>
      <c r="Z96" s="4"/>
      <c r="AA96" s="4"/>
      <c r="AB96" s="4"/>
    </row>
    <row r="97" spans="1:28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4"/>
      <c r="Z97" s="4"/>
      <c r="AA97" s="4"/>
      <c r="AB97" s="4"/>
    </row>
    <row r="98" spans="1:2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4"/>
      <c r="Z98" s="4"/>
      <c r="AA98" s="4"/>
      <c r="AB98" s="4"/>
    </row>
    <row r="99" spans="1:28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"/>
      <c r="Z99" s="4"/>
      <c r="AA99" s="4"/>
      <c r="AB99" s="4"/>
    </row>
    <row r="100" spans="1:28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4"/>
      <c r="Z100" s="4"/>
      <c r="AA100" s="4"/>
      <c r="AB100" s="4"/>
    </row>
    <row r="101" spans="1:28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4"/>
      <c r="Z101" s="4"/>
      <c r="AA101" s="4"/>
      <c r="AB101" s="4"/>
    </row>
    <row r="102" spans="1:28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4"/>
      <c r="Z102" s="4"/>
      <c r="AA102" s="4"/>
      <c r="AB102" s="4"/>
    </row>
    <row r="103" spans="1:28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"/>
      <c r="Z103" s="4"/>
      <c r="AA103" s="4"/>
      <c r="AB103" s="4"/>
    </row>
    <row r="104" spans="1:28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"/>
      <c r="Z104" s="4"/>
      <c r="AA104" s="4"/>
      <c r="AB104" s="4"/>
    </row>
    <row r="105" spans="1:28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4"/>
      <c r="Z105" s="4"/>
      <c r="AA105" s="4"/>
      <c r="AB105" s="4"/>
    </row>
    <row r="106" spans="1:28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4"/>
      <c r="Z106" s="4"/>
      <c r="AA106" s="4"/>
      <c r="AB106" s="4"/>
    </row>
    <row r="107" spans="1:28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"/>
      <c r="Z107" s="4"/>
      <c r="AA107" s="4"/>
      <c r="AB107" s="4"/>
    </row>
    <row r="108" spans="1:2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4"/>
      <c r="Z108" s="4"/>
      <c r="AA108" s="4"/>
      <c r="AB108" s="4"/>
    </row>
    <row r="109" spans="1:28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"/>
      <c r="Z109" s="4"/>
      <c r="AA109" s="4"/>
      <c r="AB109" s="4"/>
    </row>
    <row r="110" spans="1:28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/>
      <c r="Z110" s="4"/>
      <c r="AA110" s="4"/>
      <c r="AB110" s="4"/>
    </row>
    <row r="111" spans="1:28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4"/>
      <c r="Z111" s="4"/>
      <c r="AA111" s="4"/>
      <c r="AB111" s="4"/>
    </row>
    <row r="112" spans="1:28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4"/>
      <c r="Z112" s="4"/>
      <c r="AA112" s="4"/>
      <c r="AB112" s="4"/>
    </row>
    <row r="113" spans="1:28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4"/>
      <c r="Z113" s="4"/>
      <c r="AA113" s="4"/>
      <c r="AB113" s="4"/>
    </row>
    <row r="114" spans="1:28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4"/>
      <c r="Z114" s="4"/>
      <c r="AA114" s="4"/>
      <c r="AB114" s="4"/>
    </row>
    <row r="115" spans="1:28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4"/>
      <c r="Z115" s="4"/>
      <c r="AA115" s="4"/>
      <c r="AB115" s="4"/>
    </row>
    <row r="116" spans="1:28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/>
      <c r="Z116" s="4"/>
      <c r="AA116" s="4"/>
      <c r="AB116" s="4"/>
    </row>
    <row r="117" spans="1:28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4"/>
      <c r="Z117" s="4"/>
      <c r="AA117" s="4"/>
      <c r="AB117" s="4"/>
    </row>
    <row r="118" spans="1:2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/>
      <c r="Z118" s="4"/>
      <c r="AA118" s="4"/>
      <c r="AB118" s="4"/>
    </row>
    <row r="119" spans="1:28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4"/>
      <c r="Z119" s="4"/>
      <c r="AA119" s="4"/>
      <c r="AB119" s="4"/>
    </row>
    <row r="120" spans="1:28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"/>
      <c r="Z120" s="4"/>
      <c r="AA120" s="4"/>
      <c r="AB120" s="4"/>
    </row>
    <row r="121" spans="1:28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"/>
      <c r="Z121" s="4"/>
      <c r="AA121" s="4"/>
      <c r="AB121" s="4"/>
    </row>
    <row r="122" spans="1:28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4"/>
      <c r="Z122" s="4"/>
      <c r="AA122" s="4"/>
      <c r="AB122" s="4"/>
    </row>
    <row r="123" spans="1:28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"/>
      <c r="Z123" s="4"/>
      <c r="AA123" s="4"/>
      <c r="AB123" s="4"/>
    </row>
    <row r="124" spans="1:28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"/>
      <c r="Z124" s="4"/>
      <c r="AA124" s="4"/>
      <c r="AB124" s="4"/>
    </row>
    <row r="125" spans="1:28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4"/>
      <c r="Z125" s="4"/>
      <c r="AA125" s="4"/>
      <c r="AB125" s="4"/>
    </row>
    <row r="126" spans="1:28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4"/>
      <c r="Z126" s="4"/>
      <c r="AA126" s="4"/>
      <c r="AB126" s="4"/>
    </row>
    <row r="127" spans="1:28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4"/>
      <c r="Z127" s="4"/>
      <c r="AA127" s="4"/>
      <c r="AB127" s="4"/>
    </row>
    <row r="128" spans="1: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4"/>
      <c r="Z128" s="4"/>
      <c r="AA128" s="4"/>
      <c r="AB128" s="4"/>
    </row>
    <row r="129" spans="1:28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4"/>
      <c r="Z129" s="4"/>
      <c r="AA129" s="4"/>
      <c r="AB129" s="4"/>
    </row>
    <row r="130" spans="1:28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4"/>
      <c r="Z130" s="4"/>
      <c r="AA130" s="4"/>
      <c r="AB130" s="4"/>
    </row>
    <row r="131" spans="1:28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4"/>
      <c r="Z131" s="4"/>
      <c r="AA131" s="4"/>
      <c r="AB131" s="4"/>
    </row>
    <row r="132" spans="1:28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4"/>
      <c r="Z132" s="4"/>
      <c r="AA132" s="4"/>
      <c r="AB132" s="4"/>
    </row>
    <row r="133" spans="1:28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4"/>
      <c r="Z133" s="4"/>
      <c r="AA133" s="4"/>
      <c r="AB133" s="4"/>
    </row>
    <row r="134" spans="1:28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/>
      <c r="Z134" s="4"/>
      <c r="AA134" s="4"/>
      <c r="AB134" s="4"/>
    </row>
    <row r="135" spans="1:28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4"/>
      <c r="Z135" s="4"/>
      <c r="AA135" s="4"/>
      <c r="AB135" s="4"/>
    </row>
    <row r="136" spans="1:28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/>
      <c r="Z136" s="4"/>
      <c r="AA136" s="4"/>
      <c r="AB136" s="4"/>
    </row>
    <row r="137" spans="1:28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4"/>
      <c r="Z137" s="4"/>
      <c r="AA137" s="4"/>
      <c r="AB137" s="4"/>
    </row>
    <row r="138" spans="1:2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4"/>
      <c r="Z138" s="4"/>
      <c r="AA138" s="4"/>
      <c r="AB138" s="4"/>
    </row>
    <row r="139" spans="1:28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4"/>
      <c r="Z139" s="4"/>
      <c r="AA139" s="4"/>
      <c r="AB139" s="4"/>
    </row>
    <row r="140" spans="1:28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4"/>
      <c r="Z140" s="4"/>
      <c r="AA140" s="4"/>
      <c r="AB140" s="4"/>
    </row>
    <row r="141" spans="1:28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4"/>
      <c r="Z141" s="4"/>
      <c r="AA141" s="4"/>
      <c r="AB141" s="4"/>
    </row>
    <row r="142" spans="1:28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/>
      <c r="Z142" s="4"/>
      <c r="AA142" s="4"/>
      <c r="AB142" s="4"/>
    </row>
    <row r="143" spans="1:28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4"/>
      <c r="Z143" s="4"/>
      <c r="AA143" s="4"/>
      <c r="AB143" s="4"/>
    </row>
    <row r="144" spans="1:28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/>
      <c r="Z144" s="4"/>
      <c r="AA144" s="4"/>
      <c r="AB144" s="4"/>
    </row>
    <row r="145" spans="1:28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4"/>
      <c r="Z145" s="4"/>
      <c r="AA145" s="4"/>
      <c r="AB145" s="4"/>
    </row>
    <row r="146" spans="1:28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4"/>
      <c r="Z146" s="4"/>
      <c r="AA146" s="4"/>
      <c r="AB146" s="4"/>
    </row>
    <row r="147" spans="1:28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4"/>
      <c r="Z147" s="4"/>
      <c r="AA147" s="4"/>
      <c r="AB147" s="4"/>
    </row>
    <row r="148" spans="1:2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4"/>
      <c r="Z148" s="4"/>
      <c r="AA148" s="4"/>
      <c r="AB148" s="4"/>
    </row>
    <row r="149" spans="1:28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4"/>
      <c r="Z149" s="4"/>
      <c r="AA149" s="4"/>
      <c r="AB149" s="4"/>
    </row>
    <row r="150" spans="1:28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4"/>
      <c r="Z150" s="4"/>
      <c r="AA150" s="4"/>
      <c r="AB150" s="4"/>
    </row>
    <row r="151" spans="1:28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4"/>
      <c r="Z151" s="4"/>
      <c r="AA151" s="4"/>
      <c r="AB151" s="4"/>
    </row>
    <row r="152" spans="1:28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4"/>
      <c r="Z152" s="4"/>
      <c r="AA152" s="4"/>
      <c r="AB152" s="4"/>
    </row>
    <row r="153" spans="1:28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4"/>
      <c r="Z153" s="4"/>
      <c r="AA153" s="4"/>
      <c r="AB153" s="4"/>
    </row>
    <row r="154" spans="1:28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4"/>
      <c r="Z154" s="4"/>
      <c r="AA154" s="4"/>
      <c r="AB154" s="4"/>
    </row>
    <row r="155" spans="1:28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4"/>
      <c r="Z155" s="4"/>
      <c r="AA155" s="4"/>
      <c r="AB155" s="4"/>
    </row>
    <row r="156" spans="1:28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4"/>
      <c r="Z156" s="4"/>
      <c r="AA156" s="4"/>
      <c r="AB156" s="4"/>
    </row>
    <row r="157" spans="1:28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/>
      <c r="Z157" s="4"/>
      <c r="AA157" s="4"/>
      <c r="AB157" s="4"/>
    </row>
    <row r="158" spans="1:2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4"/>
      <c r="Z158" s="4"/>
      <c r="AA158" s="4"/>
      <c r="AB158" s="4"/>
    </row>
    <row r="159" spans="1:28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4"/>
      <c r="Z159" s="4"/>
      <c r="AA159" s="4"/>
      <c r="AB159" s="4"/>
    </row>
    <row r="160" spans="1:28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4"/>
      <c r="Z160" s="4"/>
      <c r="AA160" s="4"/>
      <c r="AB160" s="4"/>
    </row>
    <row r="161" spans="1:28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4"/>
      <c r="Z161" s="4"/>
      <c r="AA161" s="4"/>
      <c r="AB161" s="4"/>
    </row>
    <row r="162" spans="1:28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4"/>
      <c r="Z162" s="4"/>
      <c r="AA162" s="4"/>
      <c r="AB162" s="4"/>
    </row>
    <row r="163" spans="1:28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4"/>
      <c r="Z163" s="4"/>
      <c r="AA163" s="4"/>
      <c r="AB163" s="4"/>
    </row>
    <row r="164" spans="1:28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/>
      <c r="Z164" s="4"/>
      <c r="AA164" s="4"/>
      <c r="AB164" s="4"/>
    </row>
    <row r="165" spans="1:28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4"/>
      <c r="Z165" s="4"/>
      <c r="AA165" s="4"/>
      <c r="AB165" s="4"/>
    </row>
    <row r="166" spans="1:28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4"/>
      <c r="Z166" s="4"/>
      <c r="AA166" s="4"/>
      <c r="AB166" s="4"/>
    </row>
    <row r="167" spans="1:28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4"/>
      <c r="Z167" s="4"/>
      <c r="AA167" s="4"/>
      <c r="AB167" s="4"/>
    </row>
    <row r="168" spans="1:2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4"/>
      <c r="Z168" s="4"/>
      <c r="AA168" s="4"/>
      <c r="AB168" s="4"/>
    </row>
    <row r="169" spans="1:28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4"/>
      <c r="Z169" s="4"/>
      <c r="AA169" s="4"/>
      <c r="AB169" s="4"/>
    </row>
    <row r="170" spans="1:28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4"/>
      <c r="Z170" s="4"/>
      <c r="AA170" s="4"/>
      <c r="AB170" s="4"/>
    </row>
    <row r="171" spans="1:28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4"/>
      <c r="Z171" s="4"/>
      <c r="AA171" s="4"/>
      <c r="AB171" s="4"/>
    </row>
    <row r="172" spans="1:28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4"/>
      <c r="Z172" s="4"/>
      <c r="AA172" s="4"/>
      <c r="AB172" s="4"/>
    </row>
    <row r="173" spans="1:28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4"/>
      <c r="Z173" s="4"/>
      <c r="AA173" s="4"/>
      <c r="AB173" s="4"/>
    </row>
    <row r="174" spans="1:28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4"/>
      <c r="Z174" s="4"/>
      <c r="AA174" s="4"/>
      <c r="AB174" s="4"/>
    </row>
    <row r="175" spans="1:28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4"/>
      <c r="Z175" s="4"/>
      <c r="AA175" s="4"/>
      <c r="AB175" s="4"/>
    </row>
    <row r="176" spans="1:28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4"/>
      <c r="Z176" s="4"/>
      <c r="AA176" s="4"/>
      <c r="AB176" s="4"/>
    </row>
    <row r="177" spans="1:28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4"/>
      <c r="Z177" s="4"/>
      <c r="AA177" s="4"/>
      <c r="AB177" s="4"/>
    </row>
    <row r="178" spans="1:2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4"/>
      <c r="Z178" s="4"/>
      <c r="AA178" s="4"/>
      <c r="AB178" s="4"/>
    </row>
    <row r="179" spans="1:28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4"/>
      <c r="Z179" s="4"/>
      <c r="AA179" s="4"/>
      <c r="AB179" s="4"/>
    </row>
    <row r="180" spans="1:28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4"/>
      <c r="Z180" s="4"/>
      <c r="AA180" s="4"/>
      <c r="AB180" s="4"/>
    </row>
    <row r="181" spans="1:28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4"/>
      <c r="Z181" s="4"/>
      <c r="AA181" s="4"/>
      <c r="AB181" s="4"/>
    </row>
    <row r="182" spans="1:28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4"/>
      <c r="Z182" s="4"/>
      <c r="AA182" s="4"/>
      <c r="AB182" s="4"/>
    </row>
    <row r="183" spans="1:28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4"/>
      <c r="Z183" s="4"/>
      <c r="AA183" s="4"/>
      <c r="AB183" s="4"/>
    </row>
    <row r="184" spans="1:28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4"/>
      <c r="Z184" s="4"/>
      <c r="AA184" s="4"/>
      <c r="AB184" s="4"/>
    </row>
    <row r="185" spans="1:28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4"/>
      <c r="Z185" s="4"/>
      <c r="AA185" s="4"/>
      <c r="AB185" s="4"/>
    </row>
    <row r="186" spans="1:28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4"/>
      <c r="Z186" s="4"/>
      <c r="AA186" s="4"/>
      <c r="AB186" s="4"/>
    </row>
    <row r="187" spans="1:28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4"/>
      <c r="Z187" s="4"/>
      <c r="AA187" s="4"/>
      <c r="AB187" s="4"/>
    </row>
    <row r="188" spans="1:2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4"/>
      <c r="Z188" s="4"/>
      <c r="AA188" s="4"/>
      <c r="AB188" s="4"/>
    </row>
    <row r="189" spans="1:28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4"/>
      <c r="Z189" s="4"/>
      <c r="AA189" s="4"/>
      <c r="AB189" s="4"/>
    </row>
    <row r="190" spans="1:28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/>
      <c r="Z190" s="4"/>
      <c r="AA190" s="4"/>
      <c r="AB190" s="4"/>
    </row>
    <row r="191" spans="1:28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4"/>
      <c r="Z191" s="4"/>
      <c r="AA191" s="4"/>
      <c r="AB191" s="4"/>
    </row>
    <row r="192" spans="1:28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4"/>
      <c r="Z192" s="4"/>
      <c r="AA192" s="4"/>
      <c r="AB192" s="4"/>
    </row>
    <row r="193" spans="1:28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4"/>
      <c r="Z193" s="4"/>
      <c r="AA193" s="4"/>
      <c r="AB193" s="4"/>
    </row>
    <row r="194" spans="1:28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4"/>
      <c r="Z194" s="4"/>
      <c r="AA194" s="4"/>
      <c r="AB194" s="4"/>
    </row>
    <row r="195" spans="1:28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4"/>
      <c r="Z195" s="4"/>
      <c r="AA195" s="4"/>
      <c r="AB195" s="4"/>
    </row>
    <row r="196" spans="1:28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4"/>
      <c r="Z196" s="4"/>
      <c r="AA196" s="4"/>
      <c r="AB196" s="4"/>
    </row>
    <row r="197" spans="1:28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4"/>
      <c r="Z197" s="4"/>
      <c r="AA197" s="4"/>
      <c r="AB197" s="4"/>
    </row>
    <row r="198" spans="1:2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/>
      <c r="Z198" s="4"/>
      <c r="AA198" s="4"/>
      <c r="AB198" s="4"/>
    </row>
    <row r="199" spans="1:28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4"/>
      <c r="Z199" s="4"/>
      <c r="AA199" s="4"/>
      <c r="AB199" s="4"/>
    </row>
    <row r="200" spans="1:28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/>
      <c r="Z200" s="4"/>
      <c r="AA200" s="4"/>
      <c r="AB200" s="4"/>
    </row>
    <row r="201" spans="1:28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4"/>
      <c r="Z201" s="4"/>
      <c r="AA201" s="4"/>
      <c r="AB201" s="4"/>
    </row>
    <row r="202" spans="1:28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4"/>
      <c r="Z202" s="4"/>
      <c r="AA202" s="4"/>
      <c r="AB202" s="4"/>
    </row>
    <row r="203" spans="1:28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4"/>
      <c r="Z203" s="4"/>
      <c r="AA203" s="4"/>
      <c r="AB203" s="4"/>
    </row>
    <row r="204" spans="1:28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4"/>
      <c r="Z204" s="4"/>
      <c r="AA204" s="4"/>
      <c r="AB204" s="4"/>
    </row>
    <row r="205" spans="1:28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4"/>
      <c r="Z205" s="4"/>
      <c r="AA205" s="4"/>
      <c r="AB205" s="4"/>
    </row>
    <row r="206" spans="1:28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/>
      <c r="Z206" s="4"/>
      <c r="AA206" s="4"/>
      <c r="AB206" s="4"/>
    </row>
    <row r="207" spans="1:28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4"/>
      <c r="Z207" s="4"/>
      <c r="AA207" s="4"/>
      <c r="AB207" s="4"/>
    </row>
    <row r="208" spans="1:2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4"/>
      <c r="Z208" s="4"/>
      <c r="AA208" s="4"/>
      <c r="AB208" s="4"/>
    </row>
    <row r="209" spans="1:28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/>
      <c r="Z209" s="4"/>
      <c r="AA209" s="4"/>
      <c r="AB209" s="4"/>
    </row>
    <row r="210" spans="1:28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4"/>
      <c r="Z210" s="4"/>
      <c r="AA210" s="4"/>
      <c r="AB210" s="4"/>
    </row>
    <row r="211" spans="1:28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4"/>
      <c r="Z211" s="4"/>
      <c r="AA211" s="4"/>
      <c r="AB211" s="4"/>
    </row>
    <row r="212" spans="1:28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4"/>
      <c r="Z212" s="4"/>
      <c r="AA212" s="4"/>
      <c r="AB212" s="4"/>
    </row>
    <row r="213" spans="1:28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4"/>
      <c r="Z213" s="4"/>
      <c r="AA213" s="4"/>
      <c r="AB213" s="4"/>
    </row>
    <row r="214" spans="1:28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4"/>
      <c r="Z214" s="4"/>
      <c r="AA214" s="4"/>
      <c r="AB214" s="4"/>
    </row>
    <row r="215" spans="1:28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4"/>
      <c r="Z215" s="4"/>
      <c r="AA215" s="4"/>
      <c r="AB215" s="4"/>
    </row>
    <row r="216" spans="1:28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4"/>
      <c r="Z216" s="4"/>
      <c r="AA216" s="4"/>
      <c r="AB216" s="4"/>
    </row>
    <row r="217" spans="1:28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4"/>
      <c r="Z217" s="4"/>
      <c r="AA217" s="4"/>
      <c r="AB217" s="4"/>
    </row>
    <row r="218" spans="1:2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4"/>
      <c r="Z218" s="4"/>
      <c r="AA218" s="4"/>
      <c r="AB218" s="4"/>
    </row>
    <row r="219" spans="1:28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4"/>
      <c r="Z219" s="4"/>
      <c r="AA219" s="4"/>
      <c r="AB219" s="4"/>
    </row>
    <row r="220" spans="1:28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4"/>
      <c r="Z220" s="4"/>
      <c r="AA220" s="4"/>
      <c r="AB220" s="4"/>
    </row>
    <row r="221" spans="1:28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4"/>
      <c r="Z221" s="4"/>
      <c r="AA221" s="4"/>
      <c r="AB221" s="4"/>
    </row>
    <row r="222" spans="1:28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4"/>
      <c r="Z222" s="4"/>
      <c r="AA222" s="4"/>
      <c r="AB222" s="4"/>
    </row>
    <row r="223" spans="1:28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4"/>
      <c r="Z223" s="4"/>
      <c r="AA223" s="4"/>
      <c r="AB223" s="4"/>
    </row>
    <row r="224" spans="1:28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4"/>
      <c r="Z224" s="4"/>
      <c r="AA224" s="4"/>
      <c r="AB224" s="4"/>
    </row>
    <row r="225" spans="1:28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4"/>
      <c r="Z225" s="4"/>
      <c r="AA225" s="4"/>
      <c r="AB225" s="4"/>
    </row>
    <row r="226" spans="1:28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8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8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8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8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8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8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8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8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8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8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>
      <c r="G265" s="8"/>
      <c r="H265" s="8"/>
    </row>
    <row r="266" spans="1:24">
      <c r="G266" s="8"/>
      <c r="H266" s="8"/>
    </row>
    <row r="267" spans="1:24">
      <c r="G267" s="8"/>
      <c r="H267" s="8"/>
    </row>
    <row r="268" spans="1:24">
      <c r="G268" s="8"/>
      <c r="H268" s="8"/>
    </row>
    <row r="269" spans="1:24">
      <c r="G269" s="4"/>
    </row>
    <row r="270" spans="1:24">
      <c r="G270" s="4"/>
    </row>
    <row r="271" spans="1:24">
      <c r="G271" s="4"/>
    </row>
    <row r="272" spans="1:24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69:G1005 G4">
    <cfRule type="containsText" dxfId="119" priority="11" operator="containsText" text="Pass">
      <formula>NOT(ISERROR(SEARCH("Pass",G4)))</formula>
    </cfRule>
  </conditionalFormatting>
  <conditionalFormatting sqref="I5:J5">
    <cfRule type="containsText" dxfId="118" priority="10" operator="containsText" text="High">
      <formula>NOT(ISERROR(SEARCH("High",I5)))</formula>
    </cfRule>
  </conditionalFormatting>
  <conditionalFormatting sqref="H11">
    <cfRule type="containsText" dxfId="117" priority="8" operator="containsText" text="Fail">
      <formula>NOT(ISERROR(SEARCH("Fail",H11)))</formula>
    </cfRule>
    <cfRule type="containsText" dxfId="116" priority="9" operator="containsText" text="Pass">
      <formula>NOT(ISERROR(SEARCH("Pass",H11)))</formula>
    </cfRule>
  </conditionalFormatting>
  <conditionalFormatting sqref="G6 G18">
    <cfRule type="containsText" dxfId="115" priority="7" operator="containsText" text="Pass">
      <formula>NOT(ISERROR(SEARCH("Pass",G6)))</formula>
    </cfRule>
  </conditionalFormatting>
  <conditionalFormatting sqref="G6">
    <cfRule type="containsText" dxfId="114" priority="5" operator="containsText" text="Other">
      <formula>NOT(ISERROR(SEARCH("Other",G6)))</formula>
    </cfRule>
    <cfRule type="containsText" dxfId="113" priority="6" operator="containsText" text="Fail">
      <formula>NOT(ISERROR(SEARCH("Fail",G6)))</formula>
    </cfRule>
  </conditionalFormatting>
  <conditionalFormatting sqref="G19:G22">
    <cfRule type="containsText" dxfId="112" priority="4" operator="containsText" text="Pass">
      <formula>NOT(ISERROR(SEARCH("Pass",G19)))</formula>
    </cfRule>
  </conditionalFormatting>
  <conditionalFormatting sqref="G5">
    <cfRule type="containsText" dxfId="111" priority="3" operator="containsText" text="Pass">
      <formula>NOT(ISERROR(SEARCH("Pass",G5)))</formula>
    </cfRule>
  </conditionalFormatting>
  <conditionalFormatting sqref="G5">
    <cfRule type="containsText" dxfId="110" priority="1" operator="containsText" text="Other">
      <formula>NOT(ISERROR(SEARCH("Other",G5)))</formula>
    </cfRule>
    <cfRule type="containsText" dxfId="109" priority="2" operator="containsText" text="Fail">
      <formula>NOT(ISERROR(SEARCH("Fail",G5)))</formula>
    </cfRule>
  </conditionalFormatting>
  <dataValidations count="3">
    <dataValidation type="list" allowBlank="1" showInputMessage="1" showErrorMessage="1" sqref="J21:J25 I5:J5 J8:J19 I8:I25">
      <formula1>"High, Medium, Low"</formula1>
    </dataValidation>
    <dataValidation type="list" allowBlank="1" showInputMessage="1" showErrorMessage="1" sqref="G18:G22 G5:G6">
      <formula1>"Pass,Fail,Other"</formula1>
    </dataValidation>
    <dataValidation type="list" allowBlank="1" showInputMessage="1" showErrorMessage="1" sqref="G8:G16">
      <formula1>"Pass,Fail"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109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77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79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79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77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77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79"/>
      <c r="B11" s="7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7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77"/>
      <c r="B13" s="7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77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77"/>
      <c r="B15" s="80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9"/>
      <c r="B16" s="7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79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79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8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7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80"/>
      <c r="C21" s="19"/>
      <c r="D21" s="19"/>
      <c r="E21" s="19"/>
      <c r="F21" s="19"/>
      <c r="G21" s="14"/>
      <c r="I21" s="2"/>
      <c r="J21" s="65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79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7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77"/>
      <c r="B24" s="79"/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77"/>
      <c r="B25" s="79"/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77"/>
      <c r="B26" s="79"/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85"/>
      <c r="B27" s="7"/>
      <c r="C27" s="5"/>
      <c r="D27" s="5"/>
      <c r="E27" s="5"/>
      <c r="F27" s="8"/>
      <c r="G27" s="4"/>
      <c r="H27" s="8"/>
      <c r="I27" s="8"/>
      <c r="J27" s="8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85"/>
      <c r="B28" s="7"/>
      <c r="C28" s="5"/>
      <c r="D28" s="5"/>
      <c r="E28" s="5"/>
      <c r="F28" s="8"/>
      <c r="G28" s="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7"/>
      <c r="C29" s="5"/>
      <c r="D29" s="5"/>
      <c r="E29" s="5"/>
      <c r="F29" s="4"/>
      <c r="G29" s="4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9"/>
      <c r="G31" s="4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5"/>
      <c r="C35" s="5"/>
      <c r="D35" s="5"/>
      <c r="E35" s="7"/>
      <c r="F35" s="9"/>
      <c r="G35" s="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5"/>
      <c r="F36" s="9"/>
      <c r="G36" s="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7"/>
      <c r="F40" s="9"/>
      <c r="G40" s="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B45" s="7"/>
      <c r="C45" s="7"/>
      <c r="D45" s="7"/>
      <c r="E45" s="7"/>
      <c r="F45" s="9"/>
      <c r="G45" s="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1"/>
      <c r="C49" s="11"/>
      <c r="D49" s="11"/>
      <c r="E49" s="11"/>
      <c r="F49" s="10"/>
      <c r="G49" s="4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4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4"/>
      <c r="G53" s="4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4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4"/>
      <c r="B60" s="7"/>
      <c r="C60" s="7"/>
      <c r="D60" s="7"/>
      <c r="E60" s="7"/>
      <c r="F60" s="9"/>
      <c r="G60" s="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12"/>
      <c r="C71" s="12"/>
      <c r="D71" s="12"/>
      <c r="E71" s="13"/>
      <c r="F71" s="9"/>
      <c r="G71" s="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4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4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4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4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4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4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4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4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4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4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4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4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4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4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4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4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4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4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4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4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4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4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4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4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4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4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4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4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4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4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4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4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4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4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4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4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4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4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4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4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4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4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4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4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4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4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4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4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4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4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4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4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4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4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4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4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4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4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4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4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4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4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4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4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4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4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4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4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4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4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4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4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4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4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4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4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4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4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4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4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4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4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4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4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4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4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4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4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4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4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4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4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4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4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4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4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4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4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4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4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G227" s="4"/>
      <c r="H227" s="8"/>
    </row>
    <row r="228" spans="1:28" ht="15.75" customHeight="1">
      <c r="G228" s="4"/>
      <c r="H228" s="8"/>
    </row>
    <row r="229" spans="1:28" ht="15.75" customHeight="1">
      <c r="G229" s="4"/>
      <c r="H229" s="8"/>
    </row>
    <row r="230" spans="1:28" ht="15.75" customHeight="1">
      <c r="G230" s="4"/>
      <c r="H230" s="8"/>
    </row>
    <row r="231" spans="1:28" ht="15.75" customHeight="1">
      <c r="G231" s="4"/>
      <c r="H231" s="8"/>
    </row>
    <row r="232" spans="1:28" ht="15.75" customHeight="1">
      <c r="G232" s="4"/>
      <c r="H232" s="8"/>
    </row>
    <row r="233" spans="1:28" ht="15.75" customHeight="1">
      <c r="G233" s="4"/>
      <c r="H233" s="8"/>
    </row>
    <row r="234" spans="1:28" ht="15.75" customHeight="1">
      <c r="G234" s="4"/>
      <c r="H234" s="8"/>
    </row>
    <row r="235" spans="1:28" ht="15.75" customHeight="1">
      <c r="G235" s="4"/>
      <c r="H235" s="8"/>
    </row>
    <row r="236" spans="1:28" ht="15.75" customHeight="1">
      <c r="G236" s="4"/>
      <c r="H236" s="8"/>
    </row>
    <row r="237" spans="1:28" ht="15.75" customHeight="1">
      <c r="G237" s="4"/>
      <c r="H237" s="8"/>
    </row>
    <row r="238" spans="1:28" ht="15.75" customHeight="1">
      <c r="G238" s="4"/>
      <c r="H238" s="8"/>
    </row>
    <row r="239" spans="1:28" ht="15.75" customHeight="1">
      <c r="G239" s="4"/>
      <c r="H239" s="8"/>
    </row>
    <row r="240" spans="1:28">
      <c r="G240" s="4"/>
      <c r="H240" s="8"/>
    </row>
    <row r="241" spans="7:8">
      <c r="G241" s="4"/>
      <c r="H241" s="8"/>
    </row>
    <row r="242" spans="7:8">
      <c r="G242" s="4"/>
      <c r="H242" s="8"/>
    </row>
    <row r="243" spans="7:8">
      <c r="G243" s="4"/>
      <c r="H243" s="8"/>
    </row>
    <row r="244" spans="7:8">
      <c r="G244" s="4"/>
      <c r="H244" s="8"/>
    </row>
    <row r="245" spans="7:8">
      <c r="G245" s="4"/>
      <c r="H245" s="8"/>
    </row>
    <row r="246" spans="7:8">
      <c r="G246" s="4"/>
      <c r="H246" s="8"/>
    </row>
    <row r="247" spans="7:8">
      <c r="G247" s="4"/>
      <c r="H247" s="8"/>
    </row>
    <row r="248" spans="7:8">
      <c r="G248" s="4"/>
      <c r="H248" s="8"/>
    </row>
    <row r="249" spans="7:8">
      <c r="G249" s="4"/>
      <c r="H249" s="8"/>
    </row>
    <row r="250" spans="7:8">
      <c r="G250" s="4"/>
      <c r="H250" s="8"/>
    </row>
    <row r="251" spans="7:8">
      <c r="G251" s="4"/>
      <c r="H251" s="8"/>
    </row>
    <row r="252" spans="7:8">
      <c r="G252" s="4"/>
      <c r="H252" s="8"/>
    </row>
    <row r="253" spans="7:8">
      <c r="G253" s="4"/>
      <c r="H253" s="8"/>
    </row>
    <row r="254" spans="7:8">
      <c r="G254" s="4"/>
      <c r="H254" s="8"/>
    </row>
    <row r="255" spans="7:8">
      <c r="G255" s="4"/>
      <c r="H255" s="8"/>
    </row>
    <row r="256" spans="7:8">
      <c r="G256" s="4"/>
      <c r="H256" s="8"/>
    </row>
    <row r="257" spans="7:8">
      <c r="G257" s="4"/>
      <c r="H257" s="8"/>
    </row>
    <row r="258" spans="7:8">
      <c r="G258" s="4"/>
      <c r="H258" s="8"/>
    </row>
    <row r="259" spans="7:8">
      <c r="G259" s="4"/>
      <c r="H259" s="8"/>
    </row>
    <row r="260" spans="7:8">
      <c r="G260" s="4"/>
      <c r="H260" s="8"/>
    </row>
    <row r="261" spans="7:8">
      <c r="G261" s="4"/>
      <c r="H261" s="8"/>
    </row>
    <row r="262" spans="7:8">
      <c r="G262" s="4"/>
      <c r="H262" s="8"/>
    </row>
    <row r="263" spans="7:8">
      <c r="G263" s="4"/>
      <c r="H263" s="8"/>
    </row>
    <row r="264" spans="7:8">
      <c r="G264" s="4"/>
      <c r="H264" s="8"/>
    </row>
    <row r="265" spans="7:8">
      <c r="G265" s="4"/>
      <c r="H265" s="8"/>
    </row>
    <row r="266" spans="7:8">
      <c r="G266" s="4"/>
      <c r="H266" s="8"/>
    </row>
    <row r="267" spans="7:8">
      <c r="G267" s="4"/>
      <c r="H267" s="8"/>
    </row>
    <row r="268" spans="7:8">
      <c r="G268" s="4"/>
      <c r="H268" s="8"/>
    </row>
    <row r="269" spans="7:8">
      <c r="G269" s="4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305:G1006 G4">
    <cfRule type="containsText" dxfId="108" priority="11" operator="containsText" text="Pass">
      <formula>NOT(ISERROR(SEARCH("Pass",G4)))</formula>
    </cfRule>
  </conditionalFormatting>
  <conditionalFormatting sqref="I5:J5">
    <cfRule type="containsText" dxfId="107" priority="10" operator="containsText" text="High">
      <formula>NOT(ISERROR(SEARCH("High",I5)))</formula>
    </cfRule>
  </conditionalFormatting>
  <conditionalFormatting sqref="G18:G19 G6">
    <cfRule type="containsText" dxfId="106" priority="7" operator="containsText" text="Pass">
      <formula>NOT(ISERROR(SEARCH("Pass",G6)))</formula>
    </cfRule>
  </conditionalFormatting>
  <conditionalFormatting sqref="G6">
    <cfRule type="containsText" dxfId="105" priority="5" operator="containsText" text="Other">
      <formula>NOT(ISERROR(SEARCH("Other",G6)))</formula>
    </cfRule>
    <cfRule type="containsText" dxfId="104" priority="6" operator="containsText" text="Fail">
      <formula>NOT(ISERROR(SEARCH("Fail",G6)))</formula>
    </cfRule>
  </conditionalFormatting>
  <conditionalFormatting sqref="G20:G23">
    <cfRule type="containsText" dxfId="103" priority="4" operator="containsText" text="Pass">
      <formula>NOT(ISERROR(SEARCH("Pass",G20)))</formula>
    </cfRule>
  </conditionalFormatting>
  <conditionalFormatting sqref="G5">
    <cfRule type="containsText" dxfId="102" priority="3" operator="containsText" text="Pass">
      <formula>NOT(ISERROR(SEARCH("Pass",G5)))</formula>
    </cfRule>
  </conditionalFormatting>
  <conditionalFormatting sqref="G5">
    <cfRule type="containsText" dxfId="101" priority="1" operator="containsText" text="Other">
      <formula>NOT(ISERROR(SEARCH("Other",G5)))</formula>
    </cfRule>
    <cfRule type="containsText" dxfId="100" priority="2" operator="containsText" text="Fail">
      <formula>NOT(ISERROR(SEARCH("Fail",G5)))</formula>
    </cfRule>
  </conditionalFormatting>
  <dataValidations count="3">
    <dataValidation type="list" allowBlank="1" showInputMessage="1" showErrorMessage="1" sqref="J22:J26 I5:J5 J8:J20 I8:I26">
      <formula1>"High, Medium, Low"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G19:G23 G5:G6">
      <formula1>"Pass,Fail,Other"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URL</vt:lpstr>
      <vt:lpstr>Scenarios</vt:lpstr>
      <vt:lpstr>Sign In</vt:lpstr>
      <vt:lpstr>Sign Up</vt:lpstr>
      <vt:lpstr>Home Page</vt:lpstr>
      <vt:lpstr>Explore Skill</vt:lpstr>
      <vt:lpstr>Life Redeem</vt:lpstr>
      <vt:lpstr>DailyQuiz.SaveMoney..Result</vt:lpstr>
      <vt:lpstr>Subscription</vt:lpstr>
      <vt:lpstr>Leader Board</vt:lpstr>
      <vt:lpstr>Shop</vt:lpstr>
      <vt:lpstr>Product Detail Page</vt:lpstr>
      <vt:lpstr>My Cart</vt:lpstr>
      <vt:lpstr>Checkout</vt:lpstr>
      <vt:lpstr>My Order</vt:lpstr>
      <vt:lpstr>Your Resources</vt:lpstr>
      <vt:lpstr>GlossaryDetails</vt:lpstr>
      <vt:lpstr>Profile</vt:lpstr>
      <vt:lpstr>Car Calculator</vt:lpstr>
      <vt:lpstr>Bug 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2024-09-26T10:32:46Z</dcterms:modified>
</cp:coreProperties>
</file>