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Plocha\Bachelor_thesis\Python_scripts\Results_and_analysis\Dependence_tensor_on_geometry_analysis\"/>
    </mc:Choice>
  </mc:AlternateContent>
  <xr:revisionPtr revIDLastSave="0" documentId="13_ncr:1_{3E900EE1-ECF9-4786-816C-234A26BE60C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" i="1" l="1"/>
  <c r="L26" i="1"/>
  <c r="X13" i="1" s="1"/>
  <c r="L27" i="1"/>
  <c r="L28" i="1" s="1"/>
  <c r="L39" i="1"/>
  <c r="X14" i="1" s="1"/>
  <c r="L40" i="1"/>
  <c r="L52" i="1"/>
  <c r="Y12" i="1" s="1"/>
  <c r="L53" i="1"/>
  <c r="L65" i="1"/>
  <c r="Y13" i="1" s="1"/>
  <c r="L66" i="1"/>
  <c r="L78" i="1"/>
  <c r="Y14" i="1" s="1"/>
  <c r="L79" i="1"/>
  <c r="L91" i="1"/>
  <c r="Z12" i="1" s="1"/>
  <c r="L92" i="1"/>
  <c r="L104" i="1"/>
  <c r="Z13" i="1" s="1"/>
  <c r="L105" i="1"/>
  <c r="L106" i="1" s="1"/>
  <c r="L117" i="1"/>
  <c r="Z14" i="1" s="1"/>
  <c r="L118" i="1"/>
  <c r="D26" i="1"/>
  <c r="S4" i="1" s="1"/>
  <c r="D27" i="1"/>
  <c r="D39" i="1"/>
  <c r="S5" i="1" s="1"/>
  <c r="D40" i="1"/>
  <c r="D52" i="1"/>
  <c r="T3" i="1" s="1"/>
  <c r="D53" i="1"/>
  <c r="D65" i="1"/>
  <c r="T4" i="1" s="1"/>
  <c r="D66" i="1"/>
  <c r="D78" i="1"/>
  <c r="T5" i="1" s="1"/>
  <c r="D79" i="1"/>
  <c r="D91" i="1"/>
  <c r="U3" i="1" s="1"/>
  <c r="D92" i="1"/>
  <c r="D104" i="1"/>
  <c r="U4" i="1" s="1"/>
  <c r="D105" i="1"/>
  <c r="D117" i="1"/>
  <c r="U5" i="1" s="1"/>
  <c r="D118" i="1"/>
  <c r="D14" i="1"/>
  <c r="F104" i="1"/>
  <c r="U10" i="1" s="1"/>
  <c r="G117" i="1"/>
  <c r="U14" i="1" s="1"/>
  <c r="O118" i="1"/>
  <c r="N118" i="1"/>
  <c r="M118" i="1"/>
  <c r="K118" i="1"/>
  <c r="J118" i="1"/>
  <c r="I118" i="1"/>
  <c r="H118" i="1"/>
  <c r="G118" i="1"/>
  <c r="F118" i="1"/>
  <c r="E118" i="1"/>
  <c r="O117" i="1"/>
  <c r="Z5" i="1" s="1"/>
  <c r="N117" i="1"/>
  <c r="Z8" i="1" s="1"/>
  <c r="M117" i="1"/>
  <c r="Z11" i="1" s="1"/>
  <c r="K117" i="1"/>
  <c r="Z17" i="1" s="1"/>
  <c r="J117" i="1"/>
  <c r="Z20" i="1" s="1"/>
  <c r="I117" i="1"/>
  <c r="U20" i="1" s="1"/>
  <c r="H117" i="1"/>
  <c r="U17" i="1" s="1"/>
  <c r="F117" i="1"/>
  <c r="U11" i="1" s="1"/>
  <c r="E117" i="1"/>
  <c r="U8" i="1" s="1"/>
  <c r="O105" i="1"/>
  <c r="N105" i="1"/>
  <c r="M105" i="1"/>
  <c r="K105" i="1"/>
  <c r="J105" i="1"/>
  <c r="I105" i="1"/>
  <c r="H105" i="1"/>
  <c r="G105" i="1"/>
  <c r="F105" i="1"/>
  <c r="E105" i="1"/>
  <c r="O104" i="1"/>
  <c r="Z4" i="1" s="1"/>
  <c r="N104" i="1"/>
  <c r="Z7" i="1" s="1"/>
  <c r="M104" i="1"/>
  <c r="Z10" i="1" s="1"/>
  <c r="K104" i="1"/>
  <c r="Z16" i="1" s="1"/>
  <c r="J104" i="1"/>
  <c r="Z19" i="1" s="1"/>
  <c r="I104" i="1"/>
  <c r="U19" i="1" s="1"/>
  <c r="H104" i="1"/>
  <c r="U16" i="1" s="1"/>
  <c r="G104" i="1"/>
  <c r="U13" i="1" s="1"/>
  <c r="E104" i="1"/>
  <c r="U7" i="1" s="1"/>
  <c r="O92" i="1"/>
  <c r="N92" i="1"/>
  <c r="M92" i="1"/>
  <c r="K92" i="1"/>
  <c r="J92" i="1"/>
  <c r="I92" i="1"/>
  <c r="H92" i="1"/>
  <c r="G92" i="1"/>
  <c r="F92" i="1"/>
  <c r="E92" i="1"/>
  <c r="O91" i="1"/>
  <c r="Z3" i="1" s="1"/>
  <c r="N91" i="1"/>
  <c r="Z6" i="1" s="1"/>
  <c r="M91" i="1"/>
  <c r="Z9" i="1" s="1"/>
  <c r="K91" i="1"/>
  <c r="Z15" i="1" s="1"/>
  <c r="J91" i="1"/>
  <c r="Z18" i="1" s="1"/>
  <c r="I91" i="1"/>
  <c r="U18" i="1" s="1"/>
  <c r="H91" i="1"/>
  <c r="U15" i="1" s="1"/>
  <c r="G91" i="1"/>
  <c r="U12" i="1" s="1"/>
  <c r="F91" i="1"/>
  <c r="U9" i="1" s="1"/>
  <c r="E91" i="1"/>
  <c r="U6" i="1" s="1"/>
  <c r="O79" i="1"/>
  <c r="N79" i="1"/>
  <c r="M79" i="1"/>
  <c r="K79" i="1"/>
  <c r="J79" i="1"/>
  <c r="I79" i="1"/>
  <c r="H79" i="1"/>
  <c r="G79" i="1"/>
  <c r="F79" i="1"/>
  <c r="E79" i="1"/>
  <c r="O78" i="1"/>
  <c r="Y5" i="1" s="1"/>
  <c r="N78" i="1"/>
  <c r="Y8" i="1" s="1"/>
  <c r="M78" i="1"/>
  <c r="Y11" i="1" s="1"/>
  <c r="K78" i="1"/>
  <c r="Y17" i="1" s="1"/>
  <c r="J78" i="1"/>
  <c r="Y20" i="1" s="1"/>
  <c r="I78" i="1"/>
  <c r="T20" i="1" s="1"/>
  <c r="H78" i="1"/>
  <c r="T17" i="1" s="1"/>
  <c r="G78" i="1"/>
  <c r="T14" i="1" s="1"/>
  <c r="F78" i="1"/>
  <c r="T11" i="1" s="1"/>
  <c r="E78" i="1"/>
  <c r="T8" i="1" s="1"/>
  <c r="O66" i="1"/>
  <c r="N66" i="1"/>
  <c r="M66" i="1"/>
  <c r="K66" i="1"/>
  <c r="J66" i="1"/>
  <c r="I66" i="1"/>
  <c r="H66" i="1"/>
  <c r="G66" i="1"/>
  <c r="F66" i="1"/>
  <c r="E66" i="1"/>
  <c r="O65" i="1"/>
  <c r="Y4" i="1" s="1"/>
  <c r="N65" i="1"/>
  <c r="Y7" i="1" s="1"/>
  <c r="M65" i="1"/>
  <c r="Y10" i="1" s="1"/>
  <c r="K65" i="1"/>
  <c r="Y16" i="1" s="1"/>
  <c r="J65" i="1"/>
  <c r="Y19" i="1" s="1"/>
  <c r="I65" i="1"/>
  <c r="T19" i="1" s="1"/>
  <c r="H65" i="1"/>
  <c r="T16" i="1" s="1"/>
  <c r="G65" i="1"/>
  <c r="T13" i="1" s="1"/>
  <c r="F65" i="1"/>
  <c r="T10" i="1" s="1"/>
  <c r="E65" i="1"/>
  <c r="T7" i="1" s="1"/>
  <c r="O53" i="1"/>
  <c r="N53" i="1"/>
  <c r="M53" i="1"/>
  <c r="K53" i="1"/>
  <c r="J53" i="1"/>
  <c r="I53" i="1"/>
  <c r="H53" i="1"/>
  <c r="G53" i="1"/>
  <c r="F53" i="1"/>
  <c r="E53" i="1"/>
  <c r="O52" i="1"/>
  <c r="Y3" i="1" s="1"/>
  <c r="N52" i="1"/>
  <c r="Y6" i="1" s="1"/>
  <c r="M52" i="1"/>
  <c r="Y9" i="1" s="1"/>
  <c r="K52" i="1"/>
  <c r="Y15" i="1" s="1"/>
  <c r="J52" i="1"/>
  <c r="Y18" i="1" s="1"/>
  <c r="I52" i="1"/>
  <c r="T18" i="1" s="1"/>
  <c r="H52" i="1"/>
  <c r="T15" i="1" s="1"/>
  <c r="G52" i="1"/>
  <c r="T12" i="1" s="1"/>
  <c r="F52" i="1"/>
  <c r="T9" i="1" s="1"/>
  <c r="E52" i="1"/>
  <c r="T6" i="1" s="1"/>
  <c r="O40" i="1"/>
  <c r="N40" i="1"/>
  <c r="M40" i="1"/>
  <c r="K40" i="1"/>
  <c r="J40" i="1"/>
  <c r="I40" i="1"/>
  <c r="H40" i="1"/>
  <c r="G40" i="1"/>
  <c r="F40" i="1"/>
  <c r="E40" i="1"/>
  <c r="O39" i="1"/>
  <c r="X5" i="1" s="1"/>
  <c r="N39" i="1"/>
  <c r="X8" i="1" s="1"/>
  <c r="M39" i="1"/>
  <c r="X11" i="1" s="1"/>
  <c r="K39" i="1"/>
  <c r="X17" i="1" s="1"/>
  <c r="J39" i="1"/>
  <c r="X20" i="1" s="1"/>
  <c r="I39" i="1"/>
  <c r="S20" i="1" s="1"/>
  <c r="H39" i="1"/>
  <c r="S17" i="1" s="1"/>
  <c r="G39" i="1"/>
  <c r="S14" i="1" s="1"/>
  <c r="F39" i="1"/>
  <c r="S11" i="1" s="1"/>
  <c r="E39" i="1"/>
  <c r="S8" i="1" s="1"/>
  <c r="O27" i="1"/>
  <c r="N27" i="1"/>
  <c r="M27" i="1"/>
  <c r="K27" i="1"/>
  <c r="K28" i="1" s="1"/>
  <c r="J27" i="1"/>
  <c r="I27" i="1"/>
  <c r="H27" i="1"/>
  <c r="G27" i="1"/>
  <c r="F27" i="1"/>
  <c r="E27" i="1"/>
  <c r="O26" i="1"/>
  <c r="X4" i="1" s="1"/>
  <c r="N26" i="1"/>
  <c r="X7" i="1" s="1"/>
  <c r="M26" i="1"/>
  <c r="X10" i="1" s="1"/>
  <c r="K26" i="1"/>
  <c r="X16" i="1" s="1"/>
  <c r="J26" i="1"/>
  <c r="X19" i="1" s="1"/>
  <c r="I26" i="1"/>
  <c r="S19" i="1" s="1"/>
  <c r="H26" i="1"/>
  <c r="S16" i="1" s="1"/>
  <c r="G26" i="1"/>
  <c r="S13" i="1" s="1"/>
  <c r="F26" i="1"/>
  <c r="E26" i="1"/>
  <c r="S7" i="1" s="1"/>
  <c r="E14" i="1"/>
  <c r="F14" i="1"/>
  <c r="G14" i="1"/>
  <c r="H14" i="1"/>
  <c r="I14" i="1"/>
  <c r="J14" i="1"/>
  <c r="K14" i="1"/>
  <c r="K15" i="1" s="1"/>
  <c r="L14" i="1"/>
  <c r="M14" i="1"/>
  <c r="N14" i="1"/>
  <c r="O14" i="1"/>
  <c r="F13" i="1"/>
  <c r="S9" i="1" s="1"/>
  <c r="G13" i="1"/>
  <c r="S12" i="1" s="1"/>
  <c r="H13" i="1"/>
  <c r="S15" i="1" s="1"/>
  <c r="I13" i="1"/>
  <c r="S18" i="1" s="1"/>
  <c r="J13" i="1"/>
  <c r="X18" i="1" s="1"/>
  <c r="K13" i="1"/>
  <c r="X15" i="1" s="1"/>
  <c r="L13" i="1"/>
  <c r="X12" i="1" s="1"/>
  <c r="M13" i="1"/>
  <c r="X9" i="1" s="1"/>
  <c r="N13" i="1"/>
  <c r="X6" i="1" s="1"/>
  <c r="O13" i="1"/>
  <c r="X3" i="1" s="1"/>
  <c r="E13" i="1"/>
  <c r="S6" i="1" s="1"/>
  <c r="D13" i="1"/>
  <c r="S3" i="1" s="1"/>
  <c r="L54" i="1" l="1"/>
  <c r="L80" i="1"/>
  <c r="L67" i="1"/>
  <c r="L119" i="1"/>
  <c r="L41" i="1"/>
  <c r="L93" i="1"/>
  <c r="I119" i="1"/>
  <c r="I15" i="1"/>
  <c r="H119" i="1"/>
  <c r="K106" i="1"/>
  <c r="E80" i="1"/>
  <c r="J119" i="1"/>
  <c r="F119" i="1"/>
  <c r="D119" i="1"/>
  <c r="E119" i="1"/>
  <c r="K119" i="1"/>
  <c r="G93" i="1"/>
  <c r="I93" i="1"/>
  <c r="M106" i="1"/>
  <c r="G119" i="1"/>
  <c r="F80" i="1"/>
  <c r="O119" i="1"/>
  <c r="D106" i="1"/>
  <c r="N119" i="1"/>
  <c r="O106" i="1"/>
  <c r="M119" i="1"/>
  <c r="N106" i="1"/>
  <c r="F106" i="1"/>
  <c r="H106" i="1"/>
  <c r="D67" i="1"/>
  <c r="D28" i="1"/>
  <c r="E106" i="1"/>
  <c r="G106" i="1"/>
  <c r="I106" i="1"/>
  <c r="N67" i="1"/>
  <c r="F93" i="1"/>
  <c r="J106" i="1"/>
  <c r="D80" i="1"/>
  <c r="E93" i="1"/>
  <c r="H80" i="1"/>
  <c r="J93" i="1"/>
  <c r="D93" i="1"/>
  <c r="O28" i="1"/>
  <c r="H93" i="1"/>
  <c r="G67" i="1"/>
  <c r="I80" i="1"/>
  <c r="K93" i="1"/>
  <c r="M93" i="1"/>
  <c r="F15" i="1"/>
  <c r="N93" i="1"/>
  <c r="M80" i="1"/>
  <c r="O93" i="1"/>
  <c r="H15" i="1"/>
  <c r="F54" i="1"/>
  <c r="H67" i="1"/>
  <c r="J80" i="1"/>
  <c r="G54" i="1"/>
  <c r="I67" i="1"/>
  <c r="K80" i="1"/>
  <c r="J67" i="1"/>
  <c r="D41" i="1"/>
  <c r="E41" i="1"/>
  <c r="N80" i="1"/>
  <c r="O80" i="1"/>
  <c r="O67" i="1"/>
  <c r="E67" i="1"/>
  <c r="G80" i="1"/>
  <c r="J15" i="1"/>
  <c r="F67" i="1"/>
  <c r="K67" i="1"/>
  <c r="M67" i="1"/>
  <c r="L15" i="1"/>
  <c r="N54" i="1"/>
  <c r="O54" i="1"/>
  <c r="M28" i="1"/>
  <c r="O41" i="1"/>
  <c r="E54" i="1"/>
  <c r="D54" i="1"/>
  <c r="H54" i="1"/>
  <c r="E28" i="1"/>
  <c r="G41" i="1"/>
  <c r="I54" i="1"/>
  <c r="J54" i="1"/>
  <c r="K54" i="1"/>
  <c r="M54" i="1"/>
  <c r="M41" i="1"/>
  <c r="N41" i="1"/>
  <c r="G15" i="1"/>
  <c r="F41" i="1"/>
  <c r="N28" i="1"/>
  <c r="H41" i="1"/>
  <c r="I41" i="1"/>
  <c r="J41" i="1"/>
  <c r="K41" i="1"/>
  <c r="G28" i="1"/>
  <c r="F28" i="1"/>
  <c r="J28" i="1"/>
  <c r="O15" i="1"/>
  <c r="H28" i="1"/>
  <c r="M15" i="1"/>
  <c r="I28" i="1"/>
  <c r="N15" i="1"/>
  <c r="D15" i="1"/>
  <c r="E15" i="1"/>
</calcChain>
</file>

<file path=xl/sharedStrings.xml><?xml version="1.0" encoding="utf-8"?>
<sst xmlns="http://schemas.openxmlformats.org/spreadsheetml/2006/main" count="74" uniqueCount="31">
  <si>
    <t>Case number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</si>
  <si>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</si>
  <si>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</si>
  <si>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</si>
  <si>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</si>
  <si>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</si>
  <si>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</si>
  <si>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</si>
  <si>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</si>
  <si>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</si>
  <si>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σ</t>
  </si>
  <si>
    <t>μ</t>
  </si>
  <si>
    <t xml:space="preserve">Coefficient </t>
  </si>
  <si>
    <t>Displacement value</t>
  </si>
  <si>
    <t>σ/μ [%]</t>
  </si>
  <si>
    <t>Average Final Tensors:</t>
  </si>
  <si>
    <t>C (-0,11)</t>
  </si>
  <si>
    <t>=</t>
  </si>
  <si>
    <t>C (-0,09)</t>
  </si>
  <si>
    <t>C (-0,07)</t>
  </si>
  <si>
    <t>C (-0,05)</t>
  </si>
  <si>
    <t>COMPRESSION</t>
  </si>
  <si>
    <t>TENSION</t>
  </si>
  <si>
    <t>C (-0,03)</t>
  </si>
  <si>
    <t>C (-0,01)</t>
  </si>
  <si>
    <t>C (0,11)</t>
  </si>
  <si>
    <t>C (0,09)</t>
  </si>
  <si>
    <t>C (0,07)</t>
  </si>
  <si>
    <t>C (0,05)</t>
  </si>
  <si>
    <t>C (0,03)</t>
  </si>
  <si>
    <t>C (0,01)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</si>
</sst>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2" borderId="1" xfId="0" applyFill="1" applyBorder="1"/>
    <xf numFmtId="0" fontId="0" fillId="2" borderId="10" xfId="0" applyFill="1" applyBorder="1"/>
    <xf numFmtId="0" fontId="0" fillId="2" borderId="3" xfId="0" applyFill="1" applyBorder="1"/>
    <xf numFmtId="164" fontId="0" fillId="4" borderId="9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5" borderId="12" xfId="1" applyNumberFormat="1" applyFont="1" applyFill="1" applyBorder="1" applyAlignment="1">
      <alignment horizontal="center"/>
    </xf>
    <xf numFmtId="164" fontId="0" fillId="5" borderId="13" xfId="1" applyNumberFormat="1" applyFont="1" applyFill="1" applyBorder="1" applyAlignment="1">
      <alignment horizontal="center"/>
    </xf>
    <xf numFmtId="164" fontId="0" fillId="5" borderId="14" xfId="1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ální" xfId="0" builtinId="0"/>
    <cellStyle name="Procenta" xfId="1" builtinId="5"/>
  </cellStyles>
  <dxfs count="5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Graph of the dependence of the averaged all coefficients </a:t>
            </a:r>
            <a:endParaRPr lang="cs-CZ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4.7205817511712315E-2"/>
          <c:y val="6.2172357527372921E-2"/>
          <c:w val="0.88950694953078246"/>
          <c:h val="0.86601006915279122"/>
        </c:manualLayout>
      </c:layout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List1!$D$13:$O$13</c:f>
              <c:numCache>
                <c:formatCode>General</c:formatCode>
                <c:ptCount val="12"/>
                <c:pt idx="0">
                  <c:v>7105.4351387869683</c:v>
                </c:pt>
                <c:pt idx="1">
                  <c:v>6466.6048219813647</c:v>
                </c:pt>
                <c:pt idx="2">
                  <c:v>5923.2182866044723</c:v>
                </c:pt>
                <c:pt idx="3">
                  <c:v>5335.3573581893643</c:v>
                </c:pt>
                <c:pt idx="4">
                  <c:v>5532.5737446643889</c:v>
                </c:pt>
                <c:pt idx="5">
                  <c:v>5369.1050620331398</c:v>
                </c:pt>
                <c:pt idx="6">
                  <c:v>5844.6125018838857</c:v>
                </c:pt>
                <c:pt idx="7">
                  <c:v>5603.3443822747122</c:v>
                </c:pt>
                <c:pt idx="8">
                  <c:v>5826.9835578560942</c:v>
                </c:pt>
                <c:pt idx="9">
                  <c:v>5172.245400981581</c:v>
                </c:pt>
                <c:pt idx="10">
                  <c:v>4971.7615562327246</c:v>
                </c:pt>
                <c:pt idx="11">
                  <c:v>5101.1362106715887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5-4EE0-A53C-D85D3634A341}"/>
            </c:ext>
          </c:extLst>
        </c:ser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List1!$D$26:$O$26</c:f>
              <c:numCache>
                <c:formatCode>General</c:formatCode>
                <c:ptCount val="12"/>
                <c:pt idx="0">
                  <c:v>437.28010034655119</c:v>
                </c:pt>
                <c:pt idx="1">
                  <c:v>313.89045996645393</c:v>
                </c:pt>
                <c:pt idx="2">
                  <c:v>276.6454646872038</c:v>
                </c:pt>
                <c:pt idx="3">
                  <c:v>269.1746914740408</c:v>
                </c:pt>
                <c:pt idx="4">
                  <c:v>254.07635733540783</c:v>
                </c:pt>
                <c:pt idx="5">
                  <c:v>257.0196795390151</c:v>
                </c:pt>
                <c:pt idx="6">
                  <c:v>233.44888454703795</c:v>
                </c:pt>
                <c:pt idx="7">
                  <c:v>187.92372457864849</c:v>
                </c:pt>
                <c:pt idx="8">
                  <c:v>221.20974500189459</c:v>
                </c:pt>
                <c:pt idx="9">
                  <c:v>137.85327462566781</c:v>
                </c:pt>
                <c:pt idx="10">
                  <c:v>218.15279420288948</c:v>
                </c:pt>
                <c:pt idx="11">
                  <c:v>210.26656611250445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5-4EE0-A53C-D85D3634A341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List1!$D$39:$O$39</c:f>
              <c:numCache>
                <c:formatCode>General</c:formatCode>
                <c:ptCount val="12"/>
                <c:pt idx="0">
                  <c:v>-103.34824336818011</c:v>
                </c:pt>
                <c:pt idx="1">
                  <c:v>170.07759305476824</c:v>
                </c:pt>
                <c:pt idx="2">
                  <c:v>133.31358122129393</c:v>
                </c:pt>
                <c:pt idx="3">
                  <c:v>139.21277119684692</c:v>
                </c:pt>
                <c:pt idx="4">
                  <c:v>-114.54331709009178</c:v>
                </c:pt>
                <c:pt idx="5">
                  <c:v>-104.48739984313757</c:v>
                </c:pt>
                <c:pt idx="6">
                  <c:v>123.79429538589372</c:v>
                </c:pt>
                <c:pt idx="7">
                  <c:v>34.558426346202928</c:v>
                </c:pt>
                <c:pt idx="8">
                  <c:v>72.005563858971911</c:v>
                </c:pt>
                <c:pt idx="9">
                  <c:v>-81.092303962295716</c:v>
                </c:pt>
                <c:pt idx="10">
                  <c:v>-128.14180455896502</c:v>
                </c:pt>
                <c:pt idx="11">
                  <c:v>38.33874771847568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55-4EE0-A53C-D85D3634A341}"/>
            </c:ext>
          </c:extLst>
        </c:ser>
        <c:ser>
          <c:idx val="3"/>
          <c:order val="3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List1!$D$52:$O$52</c:f>
              <c:numCache>
                <c:formatCode>General</c:formatCode>
                <c:ptCount val="12"/>
                <c:pt idx="0">
                  <c:v>450.38440700780637</c:v>
                </c:pt>
                <c:pt idx="1">
                  <c:v>332.3337451932548</c:v>
                </c:pt>
                <c:pt idx="2">
                  <c:v>271.76494106455783</c:v>
                </c:pt>
                <c:pt idx="3">
                  <c:v>271.98774654575436</c:v>
                </c:pt>
                <c:pt idx="4">
                  <c:v>251.02778395962682</c:v>
                </c:pt>
                <c:pt idx="5">
                  <c:v>256.2109369714662</c:v>
                </c:pt>
                <c:pt idx="6">
                  <c:v>232.51165817511773</c:v>
                </c:pt>
                <c:pt idx="7">
                  <c:v>210.37609079282976</c:v>
                </c:pt>
                <c:pt idx="8">
                  <c:v>169.85270621111462</c:v>
                </c:pt>
                <c:pt idx="9">
                  <c:v>174.55614920554547</c:v>
                </c:pt>
                <c:pt idx="10">
                  <c:v>219.92953281146242</c:v>
                </c:pt>
                <c:pt idx="11">
                  <c:v>111.88042216127299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55-4EE0-A53C-D85D3634A341}"/>
            </c:ext>
          </c:extLst>
        </c:ser>
        <c:ser>
          <c:idx val="4"/>
          <c:order val="4"/>
          <c:tx>
            <c:v>C5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List1!$D$65:$O$65</c:f>
              <c:numCache>
                <c:formatCode>General</c:formatCode>
                <c:ptCount val="12"/>
                <c:pt idx="0">
                  <c:v>7557.1324484557799</c:v>
                </c:pt>
                <c:pt idx="1">
                  <c:v>6573.9502839862644</c:v>
                </c:pt>
                <c:pt idx="2">
                  <c:v>6022.0467664552289</c:v>
                </c:pt>
                <c:pt idx="3">
                  <c:v>5811.7184439366592</c:v>
                </c:pt>
                <c:pt idx="4">
                  <c:v>5588.9685297107771</c:v>
                </c:pt>
                <c:pt idx="5">
                  <c:v>5150.3067196158781</c:v>
                </c:pt>
                <c:pt idx="6">
                  <c:v>5672.2671309845473</c:v>
                </c:pt>
                <c:pt idx="7">
                  <c:v>5757.2704490875649</c:v>
                </c:pt>
                <c:pt idx="8">
                  <c:v>5789.6171645649047</c:v>
                </c:pt>
                <c:pt idx="9">
                  <c:v>5424.9804521731821</c:v>
                </c:pt>
                <c:pt idx="10">
                  <c:v>5228.8851463100891</c:v>
                </c:pt>
                <c:pt idx="11">
                  <c:v>5633.5736065923647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55-4EE0-A53C-D85D3634A341}"/>
            </c:ext>
          </c:extLst>
        </c:ser>
        <c:ser>
          <c:idx val="5"/>
          <c:order val="5"/>
          <c:tx>
            <c:v>C6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List1!$D$78:$O$78</c:f>
              <c:numCache>
                <c:formatCode>General</c:formatCode>
                <c:ptCount val="12"/>
                <c:pt idx="0">
                  <c:v>122.94039857422531</c:v>
                </c:pt>
                <c:pt idx="1">
                  <c:v>145.94038964471531</c:v>
                </c:pt>
                <c:pt idx="2">
                  <c:v>131.54248012912973</c:v>
                </c:pt>
                <c:pt idx="3">
                  <c:v>211.71508795039881</c:v>
                </c:pt>
                <c:pt idx="4">
                  <c:v>-140.23960741500642</c:v>
                </c:pt>
                <c:pt idx="5">
                  <c:v>-26.990946901387723</c:v>
                </c:pt>
                <c:pt idx="6">
                  <c:v>180.61680890407959</c:v>
                </c:pt>
                <c:pt idx="7">
                  <c:v>212.62713980573776</c:v>
                </c:pt>
                <c:pt idx="8">
                  <c:v>78.940187410362029</c:v>
                </c:pt>
                <c:pt idx="9">
                  <c:v>-52.548983952293568</c:v>
                </c:pt>
                <c:pt idx="10">
                  <c:v>-50.89212298583243</c:v>
                </c:pt>
                <c:pt idx="11">
                  <c:v>-57.836068153570956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55-4EE0-A53C-D85D3634A341}"/>
            </c:ext>
          </c:extLst>
        </c:ser>
        <c:ser>
          <c:idx val="6"/>
          <c:order val="6"/>
          <c:tx>
            <c:v>C7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List1!$D$91:$O$91</c:f>
              <c:numCache>
                <c:formatCode>General</c:formatCode>
                <c:ptCount val="12"/>
                <c:pt idx="0">
                  <c:v>367.89812762756407</c:v>
                </c:pt>
                <c:pt idx="1">
                  <c:v>443.88939043556638</c:v>
                </c:pt>
                <c:pt idx="2">
                  <c:v>242.75597982170603</c:v>
                </c:pt>
                <c:pt idx="3">
                  <c:v>195.12521032598173</c:v>
                </c:pt>
                <c:pt idx="4">
                  <c:v>-96.290920696231424</c:v>
                </c:pt>
                <c:pt idx="5">
                  <c:v>-104.62488994898948</c:v>
                </c:pt>
                <c:pt idx="6">
                  <c:v>124.81547647089162</c:v>
                </c:pt>
                <c:pt idx="7">
                  <c:v>22.482954783931426</c:v>
                </c:pt>
                <c:pt idx="8">
                  <c:v>13.987113089689592</c:v>
                </c:pt>
                <c:pt idx="9">
                  <c:v>-221.70804686197167</c:v>
                </c:pt>
                <c:pt idx="10">
                  <c:v>-360.40291962288865</c:v>
                </c:pt>
                <c:pt idx="11">
                  <c:v>-366.12406632223644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55-4EE0-A53C-D85D3634A341}"/>
            </c:ext>
          </c:extLst>
        </c:ser>
        <c:ser>
          <c:idx val="7"/>
          <c:order val="7"/>
          <c:tx>
            <c:v>C8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List1!$D$104:$O$104</c:f>
              <c:numCache>
                <c:formatCode>General</c:formatCode>
                <c:ptCount val="12"/>
                <c:pt idx="0">
                  <c:v>536.15499298021223</c:v>
                </c:pt>
                <c:pt idx="1">
                  <c:v>463.31221311103735</c:v>
                </c:pt>
                <c:pt idx="2">
                  <c:v>306.28329529154274</c:v>
                </c:pt>
                <c:pt idx="3">
                  <c:v>257.0443813008377</c:v>
                </c:pt>
                <c:pt idx="4">
                  <c:v>-128.43299012260943</c:v>
                </c:pt>
                <c:pt idx="5">
                  <c:v>-27.970147787886425</c:v>
                </c:pt>
                <c:pt idx="6">
                  <c:v>180.94248957462295</c:v>
                </c:pt>
                <c:pt idx="7">
                  <c:v>195.46692353611544</c:v>
                </c:pt>
                <c:pt idx="8">
                  <c:v>2.7512649642557561</c:v>
                </c:pt>
                <c:pt idx="9">
                  <c:v>-242.62558860963813</c:v>
                </c:pt>
                <c:pt idx="10">
                  <c:v>-278.32248580538487</c:v>
                </c:pt>
                <c:pt idx="11">
                  <c:v>-429.8246460342275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55-4EE0-A53C-D85D3634A341}"/>
            </c:ext>
          </c:extLst>
        </c:ser>
        <c:ser>
          <c:idx val="8"/>
          <c:order val="8"/>
          <c:tx>
            <c:v>C9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List1!$D$117:$O$117</c:f>
              <c:numCache>
                <c:formatCode>General</c:formatCode>
                <c:ptCount val="12"/>
                <c:pt idx="0">
                  <c:v>2470.059683579555</c:v>
                </c:pt>
                <c:pt idx="1">
                  <c:v>2229.6087847657127</c:v>
                </c:pt>
                <c:pt idx="2">
                  <c:v>2064.6673082663269</c:v>
                </c:pt>
                <c:pt idx="3">
                  <c:v>2077.2300833354843</c:v>
                </c:pt>
                <c:pt idx="4">
                  <c:v>2097.7567316206555</c:v>
                </c:pt>
                <c:pt idx="5">
                  <c:v>1935.5875940046469</c:v>
                </c:pt>
                <c:pt idx="6">
                  <c:v>2051.1801334900288</c:v>
                </c:pt>
                <c:pt idx="7">
                  <c:v>2112.8131751525152</c:v>
                </c:pt>
                <c:pt idx="8">
                  <c:v>2176.33500746442</c:v>
                </c:pt>
                <c:pt idx="9">
                  <c:v>2169.9973681795536</c:v>
                </c:pt>
                <c:pt idx="10">
                  <c:v>2075.6033301900288</c:v>
                </c:pt>
                <c:pt idx="11">
                  <c:v>2433.3154682786508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55-4EE0-A53C-D85D3634A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55823"/>
        <c:axId val="533059663"/>
      </c:scatterChart>
      <c:valAx>
        <c:axId val="533055823"/>
        <c:scaling>
          <c:orientation val="minMax"/>
          <c:max val="0.11000000000000001"/>
          <c:min val="-0.1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Posun</a:t>
                </a:r>
              </a:p>
            </c:rich>
          </c:tx>
          <c:layout>
            <c:manualLayout>
              <c:xMode val="edge"/>
              <c:yMode val="edge"/>
              <c:x val="0.46704062167831262"/>
              <c:y val="0.94936753149484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3059663"/>
        <c:crosses val="autoZero"/>
        <c:crossBetween val="midCat"/>
      </c:valAx>
      <c:valAx>
        <c:axId val="5330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305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Graph of the dependence of the averaged diagonal/main coefficients </a:t>
            </a:r>
            <a:endParaRPr lang="cs-CZ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4.7205817511712315E-2"/>
          <c:y val="6.2172357527372921E-2"/>
          <c:w val="0.88950694953078246"/>
          <c:h val="0.86601006915279122"/>
        </c:manualLayout>
      </c:layout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List1!$D$13:$O$13</c:f>
              <c:numCache>
                <c:formatCode>General</c:formatCode>
                <c:ptCount val="12"/>
                <c:pt idx="0">
                  <c:v>7105.4351387869683</c:v>
                </c:pt>
                <c:pt idx="1">
                  <c:v>6466.6048219813647</c:v>
                </c:pt>
                <c:pt idx="2">
                  <c:v>5923.2182866044723</c:v>
                </c:pt>
                <c:pt idx="3">
                  <c:v>5335.3573581893643</c:v>
                </c:pt>
                <c:pt idx="4">
                  <c:v>5532.5737446643889</c:v>
                </c:pt>
                <c:pt idx="5">
                  <c:v>5369.1050620331398</c:v>
                </c:pt>
                <c:pt idx="6">
                  <c:v>5844.6125018838857</c:v>
                </c:pt>
                <c:pt idx="7">
                  <c:v>5603.3443822747122</c:v>
                </c:pt>
                <c:pt idx="8">
                  <c:v>5826.9835578560942</c:v>
                </c:pt>
                <c:pt idx="9">
                  <c:v>5172.245400981581</c:v>
                </c:pt>
                <c:pt idx="10">
                  <c:v>4971.7615562327246</c:v>
                </c:pt>
                <c:pt idx="11">
                  <c:v>5101.1362106715887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9-410F-9AED-F378E6BFF049}"/>
            </c:ext>
          </c:extLst>
        </c:ser>
        <c:ser>
          <c:idx val="4"/>
          <c:order val="4"/>
          <c:tx>
            <c:v>C5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List1!$D$65:$O$65</c:f>
              <c:numCache>
                <c:formatCode>General</c:formatCode>
                <c:ptCount val="12"/>
                <c:pt idx="0">
                  <c:v>7557.1324484557799</c:v>
                </c:pt>
                <c:pt idx="1">
                  <c:v>6573.9502839862644</c:v>
                </c:pt>
                <c:pt idx="2">
                  <c:v>6022.0467664552289</c:v>
                </c:pt>
                <c:pt idx="3">
                  <c:v>5811.7184439366592</c:v>
                </c:pt>
                <c:pt idx="4">
                  <c:v>5588.9685297107771</c:v>
                </c:pt>
                <c:pt idx="5">
                  <c:v>5150.3067196158781</c:v>
                </c:pt>
                <c:pt idx="6">
                  <c:v>5672.2671309845473</c:v>
                </c:pt>
                <c:pt idx="7">
                  <c:v>5757.2704490875649</c:v>
                </c:pt>
                <c:pt idx="8">
                  <c:v>5789.6171645649047</c:v>
                </c:pt>
                <c:pt idx="9">
                  <c:v>5424.9804521731821</c:v>
                </c:pt>
                <c:pt idx="10">
                  <c:v>5228.8851463100891</c:v>
                </c:pt>
                <c:pt idx="11">
                  <c:v>5633.5736065923647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C9-410F-9AED-F378E6BFF049}"/>
            </c:ext>
          </c:extLst>
        </c:ser>
        <c:ser>
          <c:idx val="8"/>
          <c:order val="8"/>
          <c:tx>
            <c:v>C9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List1!$D$117:$O$117</c:f>
              <c:numCache>
                <c:formatCode>General</c:formatCode>
                <c:ptCount val="12"/>
                <c:pt idx="0">
                  <c:v>2470.059683579555</c:v>
                </c:pt>
                <c:pt idx="1">
                  <c:v>2229.6087847657127</c:v>
                </c:pt>
                <c:pt idx="2">
                  <c:v>2064.6673082663269</c:v>
                </c:pt>
                <c:pt idx="3">
                  <c:v>2077.2300833354843</c:v>
                </c:pt>
                <c:pt idx="4">
                  <c:v>2097.7567316206555</c:v>
                </c:pt>
                <c:pt idx="5">
                  <c:v>1935.5875940046469</c:v>
                </c:pt>
                <c:pt idx="6">
                  <c:v>2051.1801334900288</c:v>
                </c:pt>
                <c:pt idx="7">
                  <c:v>2112.8131751525152</c:v>
                </c:pt>
                <c:pt idx="8">
                  <c:v>2176.33500746442</c:v>
                </c:pt>
                <c:pt idx="9">
                  <c:v>2169.9973681795536</c:v>
                </c:pt>
                <c:pt idx="10">
                  <c:v>2075.6033301900288</c:v>
                </c:pt>
                <c:pt idx="11">
                  <c:v>2433.3154682786508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EC9-410F-9AED-F378E6BF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55823"/>
        <c:axId val="5330596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C2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List1!$D$26:$O$26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437.28010034655119</c:v>
                      </c:pt>
                      <c:pt idx="1">
                        <c:v>313.89045996645393</c:v>
                      </c:pt>
                      <c:pt idx="2">
                        <c:v>276.6454646872038</c:v>
                      </c:pt>
                      <c:pt idx="3">
                        <c:v>269.1746914740408</c:v>
                      </c:pt>
                      <c:pt idx="4">
                        <c:v>254.07635733540783</c:v>
                      </c:pt>
                      <c:pt idx="5">
                        <c:v>257.0196795390151</c:v>
                      </c:pt>
                      <c:pt idx="6">
                        <c:v>233.44888454703795</c:v>
                      </c:pt>
                      <c:pt idx="7">
                        <c:v>187.92372457864849</c:v>
                      </c:pt>
                      <c:pt idx="8">
                        <c:v>221.20974500189459</c:v>
                      </c:pt>
                      <c:pt idx="9">
                        <c:v>137.85327462566781</c:v>
                      </c:pt>
                      <c:pt idx="10">
                        <c:v>218.15279420288948</c:v>
                      </c:pt>
                      <c:pt idx="11">
                        <c:v>210.26656611250445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EC9-410F-9AED-F378E6BFF04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C3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List1!$D$39:$O$39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-103.34824336818011</c:v>
                      </c:pt>
                      <c:pt idx="1">
                        <c:v>170.07759305476824</c:v>
                      </c:pt>
                      <c:pt idx="2">
                        <c:v>133.31358122129393</c:v>
                      </c:pt>
                      <c:pt idx="3">
                        <c:v>139.21277119684692</c:v>
                      </c:pt>
                      <c:pt idx="4">
                        <c:v>-114.54331709009178</c:v>
                      </c:pt>
                      <c:pt idx="5">
                        <c:v>-104.48739984313757</c:v>
                      </c:pt>
                      <c:pt idx="6">
                        <c:v>123.79429538589372</c:v>
                      </c:pt>
                      <c:pt idx="7">
                        <c:v>34.558426346202928</c:v>
                      </c:pt>
                      <c:pt idx="8">
                        <c:v>72.005563858971911</c:v>
                      </c:pt>
                      <c:pt idx="9">
                        <c:v>-81.092303962295716</c:v>
                      </c:pt>
                      <c:pt idx="10">
                        <c:v>-128.14180455896502</c:v>
                      </c:pt>
                      <c:pt idx="11">
                        <c:v>38.33874771847568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EC9-410F-9AED-F378E6BFF04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C4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List1!$D$52:$O$52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450.38440700780637</c:v>
                      </c:pt>
                      <c:pt idx="1">
                        <c:v>332.3337451932548</c:v>
                      </c:pt>
                      <c:pt idx="2">
                        <c:v>271.76494106455783</c:v>
                      </c:pt>
                      <c:pt idx="3">
                        <c:v>271.98774654575436</c:v>
                      </c:pt>
                      <c:pt idx="4">
                        <c:v>251.02778395962682</c:v>
                      </c:pt>
                      <c:pt idx="5">
                        <c:v>256.2109369714662</c:v>
                      </c:pt>
                      <c:pt idx="6">
                        <c:v>232.51165817511773</c:v>
                      </c:pt>
                      <c:pt idx="7">
                        <c:v>210.37609079282976</c:v>
                      </c:pt>
                      <c:pt idx="8">
                        <c:v>169.85270621111462</c:v>
                      </c:pt>
                      <c:pt idx="9">
                        <c:v>174.55614920554547</c:v>
                      </c:pt>
                      <c:pt idx="10">
                        <c:v>219.92953281146242</c:v>
                      </c:pt>
                      <c:pt idx="11">
                        <c:v>111.88042216127299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EC9-410F-9AED-F378E6BFF04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C6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List1!$D$78:$O$78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122.94039857422531</c:v>
                      </c:pt>
                      <c:pt idx="1">
                        <c:v>145.94038964471531</c:v>
                      </c:pt>
                      <c:pt idx="2">
                        <c:v>131.54248012912973</c:v>
                      </c:pt>
                      <c:pt idx="3">
                        <c:v>211.71508795039881</c:v>
                      </c:pt>
                      <c:pt idx="4">
                        <c:v>-140.23960741500642</c:v>
                      </c:pt>
                      <c:pt idx="5">
                        <c:v>-26.990946901387723</c:v>
                      </c:pt>
                      <c:pt idx="6">
                        <c:v>180.61680890407959</c:v>
                      </c:pt>
                      <c:pt idx="7">
                        <c:v>212.62713980573776</c:v>
                      </c:pt>
                      <c:pt idx="8">
                        <c:v>78.940187410362029</c:v>
                      </c:pt>
                      <c:pt idx="9">
                        <c:v>-52.548983952293568</c:v>
                      </c:pt>
                      <c:pt idx="10">
                        <c:v>-50.89212298583243</c:v>
                      </c:pt>
                      <c:pt idx="11">
                        <c:v>-57.836068153570956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EC9-410F-9AED-F378E6BFF04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C7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List1!$D$91:$O$91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367.89812762756407</c:v>
                      </c:pt>
                      <c:pt idx="1">
                        <c:v>443.88939043556638</c:v>
                      </c:pt>
                      <c:pt idx="2">
                        <c:v>242.75597982170603</c:v>
                      </c:pt>
                      <c:pt idx="3">
                        <c:v>195.12521032598173</c:v>
                      </c:pt>
                      <c:pt idx="4">
                        <c:v>-96.290920696231424</c:v>
                      </c:pt>
                      <c:pt idx="5">
                        <c:v>-104.62488994898948</c:v>
                      </c:pt>
                      <c:pt idx="6">
                        <c:v>124.81547647089162</c:v>
                      </c:pt>
                      <c:pt idx="7">
                        <c:v>22.482954783931426</c:v>
                      </c:pt>
                      <c:pt idx="8">
                        <c:v>13.987113089689592</c:v>
                      </c:pt>
                      <c:pt idx="9">
                        <c:v>-221.70804686197167</c:v>
                      </c:pt>
                      <c:pt idx="10">
                        <c:v>-360.40291962288865</c:v>
                      </c:pt>
                      <c:pt idx="11">
                        <c:v>-366.12406632223644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EC9-410F-9AED-F378E6BFF04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C8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List1!$D$104:$O$104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536.15499298021223</c:v>
                      </c:pt>
                      <c:pt idx="1">
                        <c:v>463.31221311103735</c:v>
                      </c:pt>
                      <c:pt idx="2">
                        <c:v>306.28329529154274</c:v>
                      </c:pt>
                      <c:pt idx="3">
                        <c:v>257.0443813008377</c:v>
                      </c:pt>
                      <c:pt idx="4">
                        <c:v>-128.43299012260943</c:v>
                      </c:pt>
                      <c:pt idx="5">
                        <c:v>-27.970147787886425</c:v>
                      </c:pt>
                      <c:pt idx="6">
                        <c:v>180.94248957462295</c:v>
                      </c:pt>
                      <c:pt idx="7">
                        <c:v>195.46692353611544</c:v>
                      </c:pt>
                      <c:pt idx="8">
                        <c:v>2.7512649642557561</c:v>
                      </c:pt>
                      <c:pt idx="9">
                        <c:v>-242.62558860963813</c:v>
                      </c:pt>
                      <c:pt idx="10">
                        <c:v>-278.32248580538487</c:v>
                      </c:pt>
                      <c:pt idx="11">
                        <c:v>-429.8246460342275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EC9-410F-9AED-F378E6BFF049}"/>
                  </c:ext>
                </c:extLst>
              </c15:ser>
            </c15:filteredScatterSeries>
          </c:ext>
        </c:extLst>
      </c:scatterChart>
      <c:valAx>
        <c:axId val="533055823"/>
        <c:scaling>
          <c:orientation val="minMax"/>
          <c:max val="0.11000000000000001"/>
          <c:min val="-0.1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Posun</a:t>
                </a:r>
              </a:p>
            </c:rich>
          </c:tx>
          <c:layout>
            <c:manualLayout>
              <c:xMode val="edge"/>
              <c:yMode val="edge"/>
              <c:x val="0.46704062167831262"/>
              <c:y val="0.94936753149484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3059663"/>
        <c:crosses val="autoZero"/>
        <c:crossBetween val="midCat"/>
      </c:valAx>
      <c:valAx>
        <c:axId val="5330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305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Graph of the dependence of the averaged nondiagonal coefficients </a:t>
            </a:r>
            <a:endParaRPr lang="cs-CZ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4.7205817511712315E-2"/>
          <c:y val="6.2172357527372921E-2"/>
          <c:w val="0.88950694953078246"/>
          <c:h val="0.86601006915279122"/>
        </c:manualLayout>
      </c:layout>
      <c:scatterChart>
        <c:scatterStyle val="lineMarker"/>
        <c:varyColors val="0"/>
        <c:ser>
          <c:idx val="1"/>
          <c:order val="1"/>
          <c:tx>
            <c:v>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List1!$D$26:$O$26</c:f>
              <c:numCache>
                <c:formatCode>General</c:formatCode>
                <c:ptCount val="12"/>
                <c:pt idx="0">
                  <c:v>437.28010034655119</c:v>
                </c:pt>
                <c:pt idx="1">
                  <c:v>313.89045996645393</c:v>
                </c:pt>
                <c:pt idx="2">
                  <c:v>276.6454646872038</c:v>
                </c:pt>
                <c:pt idx="3">
                  <c:v>269.1746914740408</c:v>
                </c:pt>
                <c:pt idx="4">
                  <c:v>254.07635733540783</c:v>
                </c:pt>
                <c:pt idx="5">
                  <c:v>257.0196795390151</c:v>
                </c:pt>
                <c:pt idx="6">
                  <c:v>233.44888454703795</c:v>
                </c:pt>
                <c:pt idx="7">
                  <c:v>187.92372457864849</c:v>
                </c:pt>
                <c:pt idx="8">
                  <c:v>221.20974500189459</c:v>
                </c:pt>
                <c:pt idx="9">
                  <c:v>137.85327462566781</c:v>
                </c:pt>
                <c:pt idx="10">
                  <c:v>218.15279420288948</c:v>
                </c:pt>
                <c:pt idx="11">
                  <c:v>210.26656611250445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9-41EF-864D-D868D8A97E5F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List1!$D$39:$O$39</c:f>
              <c:numCache>
                <c:formatCode>General</c:formatCode>
                <c:ptCount val="12"/>
                <c:pt idx="0">
                  <c:v>-103.34824336818011</c:v>
                </c:pt>
                <c:pt idx="1">
                  <c:v>170.07759305476824</c:v>
                </c:pt>
                <c:pt idx="2">
                  <c:v>133.31358122129393</c:v>
                </c:pt>
                <c:pt idx="3">
                  <c:v>139.21277119684692</c:v>
                </c:pt>
                <c:pt idx="4">
                  <c:v>-114.54331709009178</c:v>
                </c:pt>
                <c:pt idx="5">
                  <c:v>-104.48739984313757</c:v>
                </c:pt>
                <c:pt idx="6">
                  <c:v>123.79429538589372</c:v>
                </c:pt>
                <c:pt idx="7">
                  <c:v>34.558426346202928</c:v>
                </c:pt>
                <c:pt idx="8">
                  <c:v>72.005563858971911</c:v>
                </c:pt>
                <c:pt idx="9">
                  <c:v>-81.092303962295716</c:v>
                </c:pt>
                <c:pt idx="10">
                  <c:v>-128.14180455896502</c:v>
                </c:pt>
                <c:pt idx="11">
                  <c:v>38.33874771847568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29-41EF-864D-D868D8A97E5F}"/>
            </c:ext>
          </c:extLst>
        </c:ser>
        <c:ser>
          <c:idx val="3"/>
          <c:order val="3"/>
          <c:tx>
            <c:v>C4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List1!$D$52:$O$52</c:f>
              <c:numCache>
                <c:formatCode>General</c:formatCode>
                <c:ptCount val="12"/>
                <c:pt idx="0">
                  <c:v>450.38440700780637</c:v>
                </c:pt>
                <c:pt idx="1">
                  <c:v>332.3337451932548</c:v>
                </c:pt>
                <c:pt idx="2">
                  <c:v>271.76494106455783</c:v>
                </c:pt>
                <c:pt idx="3">
                  <c:v>271.98774654575436</c:v>
                </c:pt>
                <c:pt idx="4">
                  <c:v>251.02778395962682</c:v>
                </c:pt>
                <c:pt idx="5">
                  <c:v>256.2109369714662</c:v>
                </c:pt>
                <c:pt idx="6">
                  <c:v>232.51165817511773</c:v>
                </c:pt>
                <c:pt idx="7">
                  <c:v>210.37609079282976</c:v>
                </c:pt>
                <c:pt idx="8">
                  <c:v>169.85270621111462</c:v>
                </c:pt>
                <c:pt idx="9">
                  <c:v>174.55614920554547</c:v>
                </c:pt>
                <c:pt idx="10">
                  <c:v>219.92953281146242</c:v>
                </c:pt>
                <c:pt idx="11">
                  <c:v>111.88042216127299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29-41EF-864D-D868D8A97E5F}"/>
            </c:ext>
          </c:extLst>
        </c:ser>
        <c:ser>
          <c:idx val="5"/>
          <c:order val="5"/>
          <c:tx>
            <c:v>C6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List1!$D$78:$O$78</c:f>
              <c:numCache>
                <c:formatCode>General</c:formatCode>
                <c:ptCount val="12"/>
                <c:pt idx="0">
                  <c:v>122.94039857422531</c:v>
                </c:pt>
                <c:pt idx="1">
                  <c:v>145.94038964471531</c:v>
                </c:pt>
                <c:pt idx="2">
                  <c:v>131.54248012912973</c:v>
                </c:pt>
                <c:pt idx="3">
                  <c:v>211.71508795039881</c:v>
                </c:pt>
                <c:pt idx="4">
                  <c:v>-140.23960741500642</c:v>
                </c:pt>
                <c:pt idx="5">
                  <c:v>-26.990946901387723</c:v>
                </c:pt>
                <c:pt idx="6">
                  <c:v>180.61680890407959</c:v>
                </c:pt>
                <c:pt idx="7">
                  <c:v>212.62713980573776</c:v>
                </c:pt>
                <c:pt idx="8">
                  <c:v>78.940187410362029</c:v>
                </c:pt>
                <c:pt idx="9">
                  <c:v>-52.548983952293568</c:v>
                </c:pt>
                <c:pt idx="10">
                  <c:v>-50.89212298583243</c:v>
                </c:pt>
                <c:pt idx="11">
                  <c:v>-57.836068153570956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29-41EF-864D-D868D8A97E5F}"/>
            </c:ext>
          </c:extLst>
        </c:ser>
        <c:ser>
          <c:idx val="6"/>
          <c:order val="6"/>
          <c:tx>
            <c:v>C7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List1!$D$91:$O$91</c:f>
              <c:numCache>
                <c:formatCode>General</c:formatCode>
                <c:ptCount val="12"/>
                <c:pt idx="0">
                  <c:v>367.89812762756407</c:v>
                </c:pt>
                <c:pt idx="1">
                  <c:v>443.88939043556638</c:v>
                </c:pt>
                <c:pt idx="2">
                  <c:v>242.75597982170603</c:v>
                </c:pt>
                <c:pt idx="3">
                  <c:v>195.12521032598173</c:v>
                </c:pt>
                <c:pt idx="4">
                  <c:v>-96.290920696231424</c:v>
                </c:pt>
                <c:pt idx="5">
                  <c:v>-104.62488994898948</c:v>
                </c:pt>
                <c:pt idx="6">
                  <c:v>124.81547647089162</c:v>
                </c:pt>
                <c:pt idx="7">
                  <c:v>22.482954783931426</c:v>
                </c:pt>
                <c:pt idx="8">
                  <c:v>13.987113089689592</c:v>
                </c:pt>
                <c:pt idx="9">
                  <c:v>-221.70804686197167</c:v>
                </c:pt>
                <c:pt idx="10">
                  <c:v>-360.40291962288865</c:v>
                </c:pt>
                <c:pt idx="11">
                  <c:v>-366.12406632223644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29-41EF-864D-D868D8A97E5F}"/>
            </c:ext>
          </c:extLst>
        </c:ser>
        <c:ser>
          <c:idx val="7"/>
          <c:order val="7"/>
          <c:tx>
            <c:v>C8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List1!$D$2:$O$2</c:f>
              <c:numCache>
                <c:formatCode>General</c:formatCode>
                <c:ptCount val="12"/>
                <c:pt idx="0">
                  <c:v>-0.11</c:v>
                </c:pt>
                <c:pt idx="1">
                  <c:v>-0.09</c:v>
                </c:pt>
                <c:pt idx="2">
                  <c:v>-7.0000000000000007E-2</c:v>
                </c:pt>
                <c:pt idx="3">
                  <c:v>-0.05</c:v>
                </c:pt>
                <c:pt idx="4">
                  <c:v>-0.03</c:v>
                </c:pt>
                <c:pt idx="5">
                  <c:v>-0.01</c:v>
                </c:pt>
                <c:pt idx="6">
                  <c:v>0.01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0.11</c:v>
                </c:pt>
              </c:numCache>
            </c:numRef>
          </c:xVal>
          <c:yVal>
            <c:numRef>
              <c:f>List1!$D$104:$O$104</c:f>
              <c:numCache>
                <c:formatCode>General</c:formatCode>
                <c:ptCount val="12"/>
                <c:pt idx="0">
                  <c:v>536.15499298021223</c:v>
                </c:pt>
                <c:pt idx="1">
                  <c:v>463.31221311103735</c:v>
                </c:pt>
                <c:pt idx="2">
                  <c:v>306.28329529154274</c:v>
                </c:pt>
                <c:pt idx="3">
                  <c:v>257.0443813008377</c:v>
                </c:pt>
                <c:pt idx="4">
                  <c:v>-128.43299012260943</c:v>
                </c:pt>
                <c:pt idx="5">
                  <c:v>-27.970147787886425</c:v>
                </c:pt>
                <c:pt idx="6">
                  <c:v>180.94248957462295</c:v>
                </c:pt>
                <c:pt idx="7">
                  <c:v>195.46692353611544</c:v>
                </c:pt>
                <c:pt idx="8">
                  <c:v>2.7512649642557561</c:v>
                </c:pt>
                <c:pt idx="9">
                  <c:v>-242.62558860963813</c:v>
                </c:pt>
                <c:pt idx="10">
                  <c:v>-278.32248580538487</c:v>
                </c:pt>
                <c:pt idx="11">
                  <c:v>-429.8246460342275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829-41EF-864D-D868D8A97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55823"/>
        <c:axId val="5330596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List1!$D$13:$O$13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7105.4351387869683</c:v>
                      </c:pt>
                      <c:pt idx="1">
                        <c:v>6466.6048219813647</c:v>
                      </c:pt>
                      <c:pt idx="2">
                        <c:v>5923.2182866044723</c:v>
                      </c:pt>
                      <c:pt idx="3">
                        <c:v>5335.3573581893643</c:v>
                      </c:pt>
                      <c:pt idx="4">
                        <c:v>5532.5737446643889</c:v>
                      </c:pt>
                      <c:pt idx="5">
                        <c:v>5369.1050620331398</c:v>
                      </c:pt>
                      <c:pt idx="6">
                        <c:v>5844.6125018838857</c:v>
                      </c:pt>
                      <c:pt idx="7">
                        <c:v>5603.3443822747122</c:v>
                      </c:pt>
                      <c:pt idx="8">
                        <c:v>5826.9835578560942</c:v>
                      </c:pt>
                      <c:pt idx="9">
                        <c:v>5172.245400981581</c:v>
                      </c:pt>
                      <c:pt idx="10">
                        <c:v>4971.7615562327246</c:v>
                      </c:pt>
                      <c:pt idx="11">
                        <c:v>5101.1362106715887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829-41EF-864D-D868D8A97E5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C5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List1!$D$65:$O$65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7557.1324484557799</c:v>
                      </c:pt>
                      <c:pt idx="1">
                        <c:v>6573.9502839862644</c:v>
                      </c:pt>
                      <c:pt idx="2">
                        <c:v>6022.0467664552289</c:v>
                      </c:pt>
                      <c:pt idx="3">
                        <c:v>5811.7184439366592</c:v>
                      </c:pt>
                      <c:pt idx="4">
                        <c:v>5588.9685297107771</c:v>
                      </c:pt>
                      <c:pt idx="5">
                        <c:v>5150.3067196158781</c:v>
                      </c:pt>
                      <c:pt idx="6">
                        <c:v>5672.2671309845473</c:v>
                      </c:pt>
                      <c:pt idx="7">
                        <c:v>5757.2704490875649</c:v>
                      </c:pt>
                      <c:pt idx="8">
                        <c:v>5789.6171645649047</c:v>
                      </c:pt>
                      <c:pt idx="9">
                        <c:v>5424.9804521731821</c:v>
                      </c:pt>
                      <c:pt idx="10">
                        <c:v>5228.8851463100891</c:v>
                      </c:pt>
                      <c:pt idx="11">
                        <c:v>5633.5736065923647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29-41EF-864D-D868D8A97E5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C9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List1!$D$2:$O$2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-0.11</c:v>
                      </c:pt>
                      <c:pt idx="1">
                        <c:v>-0.09</c:v>
                      </c:pt>
                      <c:pt idx="2">
                        <c:v>-7.0000000000000007E-2</c:v>
                      </c:pt>
                      <c:pt idx="3">
                        <c:v>-0.05</c:v>
                      </c:pt>
                      <c:pt idx="4">
                        <c:v>-0.03</c:v>
                      </c:pt>
                      <c:pt idx="5">
                        <c:v>-0.01</c:v>
                      </c:pt>
                      <c:pt idx="6">
                        <c:v>0.01</c:v>
                      </c:pt>
                      <c:pt idx="7">
                        <c:v>0.03</c:v>
                      </c:pt>
                      <c:pt idx="8">
                        <c:v>0.05</c:v>
                      </c:pt>
                      <c:pt idx="9">
                        <c:v>7.0000000000000007E-2</c:v>
                      </c:pt>
                      <c:pt idx="10">
                        <c:v>0.09</c:v>
                      </c:pt>
                      <c:pt idx="11">
                        <c:v>0.11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List1!$D$117:$O$117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2470.059683579555</c:v>
                      </c:pt>
                      <c:pt idx="1">
                        <c:v>2229.6087847657127</c:v>
                      </c:pt>
                      <c:pt idx="2">
                        <c:v>2064.6673082663269</c:v>
                      </c:pt>
                      <c:pt idx="3">
                        <c:v>2077.2300833354843</c:v>
                      </c:pt>
                      <c:pt idx="4">
                        <c:v>2097.7567316206555</c:v>
                      </c:pt>
                      <c:pt idx="5">
                        <c:v>1935.5875940046469</c:v>
                      </c:pt>
                      <c:pt idx="6">
                        <c:v>2051.1801334900288</c:v>
                      </c:pt>
                      <c:pt idx="7">
                        <c:v>2112.8131751525152</c:v>
                      </c:pt>
                      <c:pt idx="8">
                        <c:v>2176.33500746442</c:v>
                      </c:pt>
                      <c:pt idx="9">
                        <c:v>2169.9973681795536</c:v>
                      </c:pt>
                      <c:pt idx="10">
                        <c:v>2075.6033301900288</c:v>
                      </c:pt>
                      <c:pt idx="11">
                        <c:v>2433.3154682786508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829-41EF-864D-D868D8A97E5F}"/>
                  </c:ext>
                </c:extLst>
              </c15:ser>
            </c15:filteredScatterSeries>
          </c:ext>
        </c:extLst>
      </c:scatterChart>
      <c:valAx>
        <c:axId val="533055823"/>
        <c:scaling>
          <c:orientation val="minMax"/>
          <c:max val="0.11000000000000001"/>
          <c:min val="-0.1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Posun</a:t>
                </a:r>
              </a:p>
            </c:rich>
          </c:tx>
          <c:layout>
            <c:manualLayout>
              <c:xMode val="edge"/>
              <c:yMode val="edge"/>
              <c:x val="0.46704062167831262"/>
              <c:y val="0.94936753149484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3059663"/>
        <c:crosses val="autoZero"/>
        <c:crossBetween val="midCat"/>
      </c:valAx>
      <c:valAx>
        <c:axId val="5330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305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318942</xdr:colOff>
      <xdr:row>21</xdr:row>
      <xdr:rowOff>93230</xdr:rowOff>
    </xdr:from>
    <xdr:to>
      <xdr:col>32</xdr:col>
      <xdr:colOff>20159</xdr:colOff>
      <xdr:row>65</xdr:row>
      <xdr:rowOff>57728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77DBDEA-2F8F-2694-51E8-1325A5E52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332621</xdr:colOff>
      <xdr:row>66</xdr:row>
      <xdr:rowOff>50398</xdr:rowOff>
    </xdr:from>
    <xdr:to>
      <xdr:col>30</xdr:col>
      <xdr:colOff>574525</xdr:colOff>
      <xdr:row>101</xdr:row>
      <xdr:rowOff>20159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5C64E36F-141B-45F3-940E-74035E944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20159</xdr:colOff>
      <xdr:row>101</xdr:row>
      <xdr:rowOff>120953</xdr:rowOff>
    </xdr:from>
    <xdr:to>
      <xdr:col>31</xdr:col>
      <xdr:colOff>326138</xdr:colOff>
      <xdr:row>145</xdr:row>
      <xdr:rowOff>156006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31B9BD38-5EFC-435F-8186-8BE5A419D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81"/>
  <sheetViews>
    <sheetView tabSelected="1" topLeftCell="A19" zoomScale="56" zoomScaleNormal="85" workbookViewId="0">
      <selection activeCell="AH29" sqref="AH29"/>
    </sheetView>
  </sheetViews>
  <sheetFormatPr defaultRowHeight="14.5" x14ac:dyDescent="0.35"/>
  <cols>
    <col min="1" max="1" width="10.1796875" style="7" bestFit="1" customWidth="1"/>
    <col min="4" max="13" width="13.36328125" style="4" bestFit="1" customWidth="1"/>
    <col min="14" max="14" width="13.36328125" style="7" bestFit="1" customWidth="1"/>
    <col min="15" max="15" width="13.36328125" style="5" bestFit="1" customWidth="1"/>
    <col min="19" max="19" width="12.453125" customWidth="1"/>
    <col min="20" max="21" width="12.26953125" bestFit="1" customWidth="1"/>
    <col min="22" max="22" width="12.90625" customWidth="1"/>
  </cols>
  <sheetData>
    <row r="1" spans="1:29" ht="15" thickBot="1" x14ac:dyDescent="0.4">
      <c r="A1" s="44" t="s">
        <v>12</v>
      </c>
      <c r="B1" s="37" t="s">
        <v>0</v>
      </c>
      <c r="C1" s="37"/>
      <c r="D1" s="39" t="s">
        <v>13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1"/>
      <c r="Q1" s="25" t="s">
        <v>15</v>
      </c>
      <c r="R1" s="26"/>
      <c r="S1" s="26"/>
      <c r="T1" s="26"/>
      <c r="U1" s="26"/>
      <c r="V1" s="26"/>
      <c r="W1" s="26"/>
      <c r="X1" s="26"/>
      <c r="Y1" s="26"/>
      <c r="Z1" s="27"/>
      <c r="AA1" s="14"/>
      <c r="AB1" s="14"/>
      <c r="AC1" s="14"/>
    </row>
    <row r="2" spans="1:29" ht="15" thickBot="1" x14ac:dyDescent="0.4">
      <c r="A2" s="45"/>
      <c r="B2" s="38"/>
      <c r="C2" s="38"/>
      <c r="D2" s="13">
        <v>-0.11</v>
      </c>
      <c r="E2" s="13">
        <v>-0.09</v>
      </c>
      <c r="F2" s="13">
        <v>-7.0000000000000007E-2</v>
      </c>
      <c r="G2" s="13">
        <v>-0.05</v>
      </c>
      <c r="H2" s="13">
        <v>-0.03</v>
      </c>
      <c r="I2" s="13">
        <v>-0.01</v>
      </c>
      <c r="J2" s="13">
        <v>0.01</v>
      </c>
      <c r="K2" s="13">
        <v>0.03</v>
      </c>
      <c r="L2" s="13">
        <v>0.05</v>
      </c>
      <c r="M2" s="13">
        <v>7.0000000000000007E-2</v>
      </c>
      <c r="N2" s="13">
        <v>0.09</v>
      </c>
      <c r="O2" s="13">
        <v>0.11</v>
      </c>
      <c r="Q2" s="46" t="s">
        <v>21</v>
      </c>
      <c r="R2" s="47"/>
      <c r="S2" s="47"/>
      <c r="T2" s="47"/>
      <c r="U2" s="48"/>
      <c r="V2" s="46" t="s">
        <v>22</v>
      </c>
      <c r="W2" s="47"/>
      <c r="X2" s="47"/>
      <c r="Y2" s="47"/>
      <c r="Z2" s="48"/>
      <c r="AA2" s="15"/>
      <c r="AB2" s="15"/>
      <c r="AC2" s="15"/>
    </row>
    <row r="3" spans="1:29" x14ac:dyDescent="0.35">
      <c r="A3" s="31" t="s">
        <v>1</v>
      </c>
      <c r="B3" s="28">
        <v>1</v>
      </c>
      <c r="C3" s="28"/>
      <c r="D3" s="2">
        <v>8160.2919632657204</v>
      </c>
      <c r="E3" s="2">
        <v>6952.0171512718098</v>
      </c>
      <c r="F3" s="2">
        <v>6670.3028639345903</v>
      </c>
      <c r="G3" s="2">
        <v>5339.1554238445697</v>
      </c>
      <c r="H3" s="2">
        <v>4561.2725472116999</v>
      </c>
      <c r="I3" s="2">
        <v>4899.1670852678899</v>
      </c>
      <c r="J3" s="2">
        <v>7075.8402762491896</v>
      </c>
      <c r="K3" s="2">
        <v>3961.7242190638299</v>
      </c>
      <c r="L3" s="2">
        <v>5434.3256739853596</v>
      </c>
      <c r="M3" s="2">
        <v>4957.7456498220699</v>
      </c>
      <c r="N3" s="6">
        <v>5187.5772498669903</v>
      </c>
      <c r="O3" s="3">
        <v>4866.5226904566998</v>
      </c>
      <c r="Q3" s="49" t="s">
        <v>16</v>
      </c>
      <c r="R3" s="52" t="s">
        <v>17</v>
      </c>
      <c r="S3" s="19">
        <f>D13</f>
        <v>7105.4351387869683</v>
      </c>
      <c r="T3" s="19">
        <f>D52</f>
        <v>450.38440700780637</v>
      </c>
      <c r="U3" s="20">
        <f>D91</f>
        <v>367.89812762756407</v>
      </c>
      <c r="V3" s="49" t="s">
        <v>25</v>
      </c>
      <c r="W3" s="52" t="s">
        <v>17</v>
      </c>
      <c r="X3" s="19">
        <f>O13</f>
        <v>5101.1362106715887</v>
      </c>
      <c r="Y3" s="19">
        <f>O52</f>
        <v>111.88042216127299</v>
      </c>
      <c r="Z3" s="20">
        <f>O91</f>
        <v>-366.12406632223644</v>
      </c>
    </row>
    <row r="4" spans="1:29" x14ac:dyDescent="0.35">
      <c r="A4" s="31"/>
      <c r="B4" s="28">
        <v>2</v>
      </c>
      <c r="C4" s="28"/>
      <c r="D4" s="4">
        <v>6527.2307938433496</v>
      </c>
      <c r="E4" s="4">
        <v>4899.56544578794</v>
      </c>
      <c r="F4" s="4">
        <v>4894.5722387814903</v>
      </c>
      <c r="G4" s="4">
        <v>4373.5627331169399</v>
      </c>
      <c r="H4" s="4">
        <v>5624.4668890923003</v>
      </c>
      <c r="I4" s="4">
        <v>5776.6517247166303</v>
      </c>
      <c r="J4" s="4">
        <v>6210.6337089810504</v>
      </c>
      <c r="K4" s="4">
        <v>5859.8348476501196</v>
      </c>
      <c r="L4" s="4">
        <v>5934.1978695781499</v>
      </c>
      <c r="M4" s="4">
        <v>4128.54242218119</v>
      </c>
      <c r="N4" s="7">
        <v>4569.9634653819203</v>
      </c>
      <c r="O4" s="5">
        <v>4615.9169755304601</v>
      </c>
      <c r="Q4" s="50"/>
      <c r="R4" s="53"/>
      <c r="S4" s="21">
        <f>D26</f>
        <v>437.28010034655119</v>
      </c>
      <c r="T4" s="21">
        <f>D65</f>
        <v>7557.1324484557799</v>
      </c>
      <c r="U4" s="22">
        <f>D104</f>
        <v>536.15499298021223</v>
      </c>
      <c r="V4" s="50"/>
      <c r="W4" s="53"/>
      <c r="X4" s="21">
        <f>O26</f>
        <v>210.26656611250445</v>
      </c>
      <c r="Y4" s="21">
        <f>O65</f>
        <v>5633.5736065923647</v>
      </c>
      <c r="Z4" s="22">
        <f>O104</f>
        <v>-429.8246460342275</v>
      </c>
    </row>
    <row r="5" spans="1:29" ht="15" thickBot="1" x14ac:dyDescent="0.4">
      <c r="A5" s="31"/>
      <c r="B5" s="28">
        <v>3</v>
      </c>
      <c r="C5" s="28"/>
      <c r="D5" s="4">
        <v>7665.1501676174003</v>
      </c>
      <c r="E5" s="4">
        <v>6939.65156501812</v>
      </c>
      <c r="F5" s="4">
        <v>4750.0518047802598</v>
      </c>
      <c r="G5" s="4">
        <v>5771.1169128403699</v>
      </c>
      <c r="H5" s="4">
        <v>7309.7844441325797</v>
      </c>
      <c r="I5" s="4">
        <v>5895.91336025296</v>
      </c>
      <c r="J5" s="4">
        <v>5457.1424891774104</v>
      </c>
      <c r="K5" s="4">
        <v>5885.5216787109002</v>
      </c>
      <c r="L5" s="4">
        <v>6010.2014339382604</v>
      </c>
      <c r="M5" s="4">
        <v>6947.3814670538704</v>
      </c>
      <c r="N5" s="7">
        <v>5521.8133858342999</v>
      </c>
      <c r="O5" s="5">
        <v>4411.4392405159697</v>
      </c>
      <c r="Q5" s="51"/>
      <c r="R5" s="54"/>
      <c r="S5" s="23">
        <f>D39</f>
        <v>-103.34824336818011</v>
      </c>
      <c r="T5" s="23">
        <f>D78</f>
        <v>122.94039857422531</v>
      </c>
      <c r="U5" s="24">
        <f>D117</f>
        <v>2470.059683579555</v>
      </c>
      <c r="V5" s="51"/>
      <c r="W5" s="54"/>
      <c r="X5" s="23">
        <f>O39</f>
        <v>38.33874771847568</v>
      </c>
      <c r="Y5" s="23">
        <f>O78</f>
        <v>-57.836068153570956</v>
      </c>
      <c r="Z5" s="24">
        <f>O117</f>
        <v>2433.3154682786508</v>
      </c>
    </row>
    <row r="6" spans="1:29" x14ac:dyDescent="0.35">
      <c r="A6" s="31"/>
      <c r="B6" s="28">
        <v>4</v>
      </c>
      <c r="C6" s="28"/>
      <c r="D6" s="4">
        <v>7765.5304426719003</v>
      </c>
      <c r="E6" s="4">
        <v>6529.7764254485501</v>
      </c>
      <c r="F6" s="4">
        <v>4557.8900535909897</v>
      </c>
      <c r="G6" s="4">
        <v>4460.6374086006899</v>
      </c>
      <c r="H6" s="4">
        <v>4949.0597848896496</v>
      </c>
      <c r="I6" s="4">
        <v>6481.5766617599202</v>
      </c>
      <c r="J6" s="4">
        <v>5430.4709367390897</v>
      </c>
      <c r="K6" s="4">
        <v>4653.5829604991204</v>
      </c>
      <c r="L6" s="4">
        <v>4538.44908082048</v>
      </c>
      <c r="M6" s="4">
        <v>4807.5315583339298</v>
      </c>
      <c r="N6" s="7">
        <v>4527.9615494118798</v>
      </c>
      <c r="O6" s="5">
        <v>5573.7269697184101</v>
      </c>
      <c r="Q6" s="49" t="s">
        <v>18</v>
      </c>
      <c r="R6" s="52" t="s">
        <v>17</v>
      </c>
      <c r="S6" s="19">
        <f>E13</f>
        <v>6466.6048219813647</v>
      </c>
      <c r="T6" s="19">
        <f>E52</f>
        <v>332.3337451932548</v>
      </c>
      <c r="U6" s="20">
        <f>E91</f>
        <v>443.88939043556638</v>
      </c>
      <c r="V6" s="49" t="s">
        <v>26</v>
      </c>
      <c r="W6" s="52" t="s">
        <v>17</v>
      </c>
      <c r="X6" s="19">
        <f>N13</f>
        <v>4971.7615562327246</v>
      </c>
      <c r="Y6" s="19">
        <f>N52</f>
        <v>219.92953281146242</v>
      </c>
      <c r="Z6" s="20">
        <f>N91</f>
        <v>-360.40291962288865</v>
      </c>
    </row>
    <row r="7" spans="1:29" x14ac:dyDescent="0.35">
      <c r="A7" s="31"/>
      <c r="B7" s="28">
        <v>5</v>
      </c>
      <c r="C7" s="28"/>
      <c r="D7" s="4">
        <v>7914.7156973563096</v>
      </c>
      <c r="E7" s="4">
        <v>6483.5587866517999</v>
      </c>
      <c r="F7" s="4">
        <v>4672.7200126729304</v>
      </c>
      <c r="G7" s="4">
        <v>5664.6942432466303</v>
      </c>
      <c r="H7" s="4">
        <v>5957.93464204679</v>
      </c>
      <c r="I7" s="4">
        <v>5246.89361871457</v>
      </c>
      <c r="J7" s="4">
        <v>6610.3571196677703</v>
      </c>
      <c r="K7" s="4">
        <v>7265.03523319741</v>
      </c>
      <c r="L7" s="4">
        <v>5495.0131768559404</v>
      </c>
      <c r="M7" s="4">
        <v>6471.90067409738</v>
      </c>
      <c r="N7" s="7">
        <v>4232.9079595778503</v>
      </c>
      <c r="O7" s="5">
        <v>6344.3446187971304</v>
      </c>
      <c r="Q7" s="50"/>
      <c r="R7" s="53"/>
      <c r="S7" s="21">
        <f>E26</f>
        <v>313.89045996645393</v>
      </c>
      <c r="T7" s="21">
        <f>E65</f>
        <v>6573.9502839862644</v>
      </c>
      <c r="U7" s="22">
        <f>E104</f>
        <v>463.31221311103735</v>
      </c>
      <c r="V7" s="50"/>
      <c r="W7" s="53"/>
      <c r="X7" s="21">
        <f>N26</f>
        <v>218.15279420288948</v>
      </c>
      <c r="Y7" s="21">
        <f>N65</f>
        <v>5228.8851463100891</v>
      </c>
      <c r="Z7" s="22">
        <f>N104</f>
        <v>-278.32248580538487</v>
      </c>
    </row>
    <row r="8" spans="1:29" ht="15" thickBot="1" x14ac:dyDescent="0.4">
      <c r="A8" s="31"/>
      <c r="B8" s="28">
        <v>6</v>
      </c>
      <c r="C8" s="28"/>
      <c r="D8" s="4">
        <v>7078.1735365404102</v>
      </c>
      <c r="E8" s="4">
        <v>7444.2647086097904</v>
      </c>
      <c r="F8" s="4">
        <v>6592.07978900131</v>
      </c>
      <c r="G8" s="4">
        <v>4476.5174411817497</v>
      </c>
      <c r="H8" s="4">
        <v>4538.79619544036</v>
      </c>
      <c r="I8" s="4">
        <v>3812.1047101979798</v>
      </c>
      <c r="J8" s="4">
        <v>4509.4836190185097</v>
      </c>
      <c r="K8" s="4">
        <v>6678.2419161532698</v>
      </c>
      <c r="L8" s="4">
        <v>5236.6493334266697</v>
      </c>
      <c r="M8" s="4">
        <v>4030.9954836755001</v>
      </c>
      <c r="N8" s="7">
        <v>4422.59883189433</v>
      </c>
      <c r="O8" s="5">
        <v>4768.4601767888798</v>
      </c>
      <c r="Q8" s="51"/>
      <c r="R8" s="54"/>
      <c r="S8" s="23">
        <f>E39</f>
        <v>170.07759305476824</v>
      </c>
      <c r="T8" s="23">
        <f>E78</f>
        <v>145.94038964471531</v>
      </c>
      <c r="U8" s="24">
        <f>E117</f>
        <v>2229.6087847657127</v>
      </c>
      <c r="V8" s="51"/>
      <c r="W8" s="54"/>
      <c r="X8" s="23">
        <f>N39</f>
        <v>-128.14180455896502</v>
      </c>
      <c r="Y8" s="23">
        <f>N78</f>
        <v>-50.89212298583243</v>
      </c>
      <c r="Z8" s="24">
        <f>N117</f>
        <v>2075.6033301900288</v>
      </c>
    </row>
    <row r="9" spans="1:29" x14ac:dyDescent="0.35">
      <c r="A9" s="31"/>
      <c r="B9" s="28">
        <v>7</v>
      </c>
      <c r="C9" s="28"/>
      <c r="D9" s="4">
        <v>7289.1689049607503</v>
      </c>
      <c r="E9" s="4">
        <v>4703.3964206784804</v>
      </c>
      <c r="F9" s="4">
        <v>5401.7011546635904</v>
      </c>
      <c r="G9" s="4">
        <v>6440.9318056002103</v>
      </c>
      <c r="H9" s="4">
        <v>5185.6589869646295</v>
      </c>
      <c r="I9" s="4">
        <v>6750.1480656630401</v>
      </c>
      <c r="J9" s="4">
        <v>4723.6439265291601</v>
      </c>
      <c r="K9" s="4">
        <v>5781.87557899481</v>
      </c>
      <c r="L9" s="4">
        <v>5299.29211577349</v>
      </c>
      <c r="M9" s="4">
        <v>4947.5084090053997</v>
      </c>
      <c r="N9" s="7">
        <v>4045.4763798230501</v>
      </c>
      <c r="O9" s="5">
        <v>4186.9928267301602</v>
      </c>
      <c r="Q9" s="49" t="s">
        <v>19</v>
      </c>
      <c r="R9" s="52" t="s">
        <v>17</v>
      </c>
      <c r="S9" s="19">
        <f>F13</f>
        <v>5923.2182866044723</v>
      </c>
      <c r="T9" s="19">
        <f>F52</f>
        <v>271.76494106455783</v>
      </c>
      <c r="U9" s="20">
        <f>F91</f>
        <v>242.75597982170603</v>
      </c>
      <c r="V9" s="49" t="s">
        <v>27</v>
      </c>
      <c r="W9" s="16" t="s">
        <v>17</v>
      </c>
      <c r="X9" s="19">
        <f>M13</f>
        <v>5172.245400981581</v>
      </c>
      <c r="Y9" s="19">
        <f>M52</f>
        <v>174.55614920554547</v>
      </c>
      <c r="Z9" s="20">
        <f>M91</f>
        <v>-221.70804686197167</v>
      </c>
    </row>
    <row r="10" spans="1:29" x14ac:dyDescent="0.35">
      <c r="A10" s="31"/>
      <c r="B10" s="28">
        <v>8</v>
      </c>
      <c r="C10" s="28"/>
      <c r="D10" s="4">
        <v>7446.1855024344704</v>
      </c>
      <c r="E10" s="4">
        <v>6305.4649127132998</v>
      </c>
      <c r="F10" s="4">
        <v>6040.6736396945698</v>
      </c>
      <c r="G10" s="4">
        <v>6990.80651582069</v>
      </c>
      <c r="H10" s="4">
        <v>4670.1715421031904</v>
      </c>
      <c r="I10" s="4">
        <v>4290.2052752582404</v>
      </c>
      <c r="J10" s="4">
        <v>5462.5952657596799</v>
      </c>
      <c r="K10" s="4">
        <v>4821.1645024978898</v>
      </c>
      <c r="L10" s="4">
        <v>5448.46326955533</v>
      </c>
      <c r="M10" s="4">
        <v>5783.1475345135696</v>
      </c>
      <c r="N10" s="7">
        <v>6743.0502412626902</v>
      </c>
      <c r="O10" s="5">
        <v>5733.7108403582497</v>
      </c>
      <c r="Q10" s="50"/>
      <c r="R10" s="53" t="s">
        <v>17</v>
      </c>
      <c r="S10" s="21">
        <f>F26</f>
        <v>276.6454646872038</v>
      </c>
      <c r="T10" s="21">
        <f>F65</f>
        <v>6022.0467664552289</v>
      </c>
      <c r="U10" s="22">
        <f>F104</f>
        <v>306.28329529154274</v>
      </c>
      <c r="V10" s="50"/>
      <c r="W10" s="17" t="s">
        <v>17</v>
      </c>
      <c r="X10" s="21">
        <f>M26</f>
        <v>137.85327462566781</v>
      </c>
      <c r="Y10" s="21">
        <f>M65</f>
        <v>5424.9804521731821</v>
      </c>
      <c r="Z10" s="22">
        <f>M104</f>
        <v>-242.62558860963813</v>
      </c>
    </row>
    <row r="11" spans="1:29" ht="15" thickBot="1" x14ac:dyDescent="0.4">
      <c r="A11" s="31"/>
      <c r="B11" s="28">
        <v>9</v>
      </c>
      <c r="C11" s="28"/>
      <c r="D11" s="4">
        <v>6492.6079982186602</v>
      </c>
      <c r="E11" s="4">
        <v>8033.0774238107097</v>
      </c>
      <c r="F11" s="4">
        <v>10250.490154261401</v>
      </c>
      <c r="G11" s="4">
        <v>4965.0912202966902</v>
      </c>
      <c r="H11" s="4">
        <v>5577.2434697346298</v>
      </c>
      <c r="I11" s="4">
        <v>5884.7684012463496</v>
      </c>
      <c r="J11" s="4">
        <v>6063.1505966283803</v>
      </c>
      <c r="K11" s="4">
        <v>6799.78848597859</v>
      </c>
      <c r="L11" s="4">
        <v>10309.732742029901</v>
      </c>
      <c r="M11" s="4">
        <v>5383.2379399024403</v>
      </c>
      <c r="N11" s="7">
        <v>5265.7828059519197</v>
      </c>
      <c r="O11" s="5">
        <v>5342.96678071923</v>
      </c>
      <c r="Q11" s="51"/>
      <c r="R11" s="54"/>
      <c r="S11" s="23">
        <f>F39</f>
        <v>133.31358122129393</v>
      </c>
      <c r="T11" s="23">
        <f>F78</f>
        <v>131.54248012912973</v>
      </c>
      <c r="U11" s="24">
        <f>F117</f>
        <v>2064.6673082663269</v>
      </c>
      <c r="V11" s="51"/>
      <c r="W11" s="18"/>
      <c r="X11" s="23">
        <f>M39</f>
        <v>-81.092303962295716</v>
      </c>
      <c r="Y11" s="23">
        <f>M78</f>
        <v>-52.548983952293568</v>
      </c>
      <c r="Z11" s="24">
        <f>M117</f>
        <v>2169.9973681795536</v>
      </c>
    </row>
    <row r="12" spans="1:29" ht="15" thickBot="1" x14ac:dyDescent="0.4">
      <c r="A12" s="31"/>
      <c r="B12" s="28">
        <v>10</v>
      </c>
      <c r="C12" s="28"/>
      <c r="D12" s="4">
        <v>4715.2963809607199</v>
      </c>
      <c r="E12" s="4">
        <v>6375.2753798231397</v>
      </c>
      <c r="F12" s="4">
        <v>5401.7011546635904</v>
      </c>
      <c r="G12" s="4">
        <v>4871.0598773451002</v>
      </c>
      <c r="H12" s="4">
        <v>6951.3489450280604</v>
      </c>
      <c r="I12" s="4">
        <v>4653.62171725382</v>
      </c>
      <c r="J12" s="4">
        <v>6902.8070800886098</v>
      </c>
      <c r="K12" s="4">
        <v>4326.6744000011804</v>
      </c>
      <c r="L12" s="4">
        <v>4563.5108825973603</v>
      </c>
      <c r="M12" s="4">
        <v>4264.4628712304602</v>
      </c>
      <c r="N12" s="7">
        <v>5200.4836933223196</v>
      </c>
      <c r="O12" s="5">
        <v>5167.2809871007003</v>
      </c>
      <c r="Q12" s="49" t="s">
        <v>20</v>
      </c>
      <c r="R12" s="52" t="s">
        <v>17</v>
      </c>
      <c r="S12" s="19">
        <f>G13</f>
        <v>5335.3573581893643</v>
      </c>
      <c r="T12" s="19">
        <f>G52</f>
        <v>271.98774654575436</v>
      </c>
      <c r="U12" s="20">
        <f>G91</f>
        <v>195.12521032598173</v>
      </c>
      <c r="V12" s="49" t="s">
        <v>28</v>
      </c>
      <c r="W12" s="52" t="s">
        <v>17</v>
      </c>
      <c r="X12" s="19">
        <f>L13</f>
        <v>5826.9835578560942</v>
      </c>
      <c r="Y12" s="19">
        <f>L52</f>
        <v>169.85270621111462</v>
      </c>
      <c r="Z12" s="20">
        <f>L91</f>
        <v>13.987113089689592</v>
      </c>
    </row>
    <row r="13" spans="1:29" ht="15" thickBot="1" x14ac:dyDescent="0.4">
      <c r="A13" s="29" t="s">
        <v>11</v>
      </c>
      <c r="B13" s="30"/>
      <c r="C13" s="30"/>
      <c r="D13" s="8">
        <f>AVERAGEA(D3:D12)</f>
        <v>7105.4351387869683</v>
      </c>
      <c r="E13" s="8">
        <f>AVERAGEA(E3:E12)</f>
        <v>6466.6048219813647</v>
      </c>
      <c r="F13" s="8">
        <f t="shared" ref="F13:O13" si="0">AVERAGEA(F3:F12)</f>
        <v>5923.2182866044723</v>
      </c>
      <c r="G13" s="8">
        <f t="shared" si="0"/>
        <v>5335.3573581893643</v>
      </c>
      <c r="H13" s="8">
        <f t="shared" si="0"/>
        <v>5532.5737446643889</v>
      </c>
      <c r="I13" s="8">
        <f>AVERAGEA(I3:I12)</f>
        <v>5369.1050620331398</v>
      </c>
      <c r="J13" s="8">
        <f t="shared" si="0"/>
        <v>5844.6125018838857</v>
      </c>
      <c r="K13" s="8">
        <f t="shared" si="0"/>
        <v>5603.3443822747122</v>
      </c>
      <c r="L13" s="8">
        <f t="shared" si="0"/>
        <v>5826.9835578560942</v>
      </c>
      <c r="M13" s="8">
        <f t="shared" si="0"/>
        <v>5172.245400981581</v>
      </c>
      <c r="N13" s="9">
        <f t="shared" si="0"/>
        <v>4971.7615562327246</v>
      </c>
      <c r="O13" s="10">
        <f t="shared" si="0"/>
        <v>5101.1362106715887</v>
      </c>
      <c r="Q13" s="50"/>
      <c r="R13" s="53" t="s">
        <v>17</v>
      </c>
      <c r="S13" s="21">
        <f>G26</f>
        <v>269.1746914740408</v>
      </c>
      <c r="T13" s="21">
        <f>G65</f>
        <v>5811.7184439366592</v>
      </c>
      <c r="U13" s="22">
        <f>G104</f>
        <v>257.0443813008377</v>
      </c>
      <c r="V13" s="50"/>
      <c r="W13" s="53" t="s">
        <v>17</v>
      </c>
      <c r="X13" s="21">
        <f>L26</f>
        <v>221.20974500189459</v>
      </c>
      <c r="Y13" s="21">
        <f>L65</f>
        <v>5789.6171645649047</v>
      </c>
      <c r="Z13" s="22">
        <f>L104</f>
        <v>2.7512649642557561</v>
      </c>
    </row>
    <row r="14" spans="1:29" ht="15" thickBot="1" x14ac:dyDescent="0.4">
      <c r="A14" s="29" t="s">
        <v>10</v>
      </c>
      <c r="B14" s="30"/>
      <c r="C14" s="30"/>
      <c r="D14" s="8">
        <f t="shared" ref="D14:O14" si="1">_xlfn.STDEV.P(D3:D12)</f>
        <v>953.41058410555161</v>
      </c>
      <c r="E14" s="8">
        <f t="shared" si="1"/>
        <v>973.24997382282777</v>
      </c>
      <c r="F14" s="8">
        <f t="shared" si="1"/>
        <v>1617.1223915406185</v>
      </c>
      <c r="G14" s="8">
        <f t="shared" si="1"/>
        <v>839.14417286674666</v>
      </c>
      <c r="H14" s="8">
        <f t="shared" si="1"/>
        <v>921.86595281976088</v>
      </c>
      <c r="I14" s="8">
        <f t="shared" si="1"/>
        <v>905.00670626678595</v>
      </c>
      <c r="J14" s="8">
        <f t="shared" si="1"/>
        <v>831.2951302932164</v>
      </c>
      <c r="K14" s="8">
        <f t="shared" si="1"/>
        <v>1066.0224944081058</v>
      </c>
      <c r="L14" s="8">
        <f t="shared" si="1"/>
        <v>1563.0548025409173</v>
      </c>
      <c r="M14" s="8">
        <f t="shared" si="1"/>
        <v>932.91481921451918</v>
      </c>
      <c r="N14" s="8">
        <f t="shared" si="1"/>
        <v>754.27104285249266</v>
      </c>
      <c r="O14" s="8">
        <f t="shared" si="1"/>
        <v>628.04550633981773</v>
      </c>
      <c r="Q14" s="51"/>
      <c r="R14" s="54"/>
      <c r="S14" s="23">
        <f>G39</f>
        <v>139.21277119684692</v>
      </c>
      <c r="T14" s="23">
        <f>G78</f>
        <v>211.71508795039881</v>
      </c>
      <c r="U14" s="24">
        <f>G117</f>
        <v>2077.2300833354843</v>
      </c>
      <c r="V14" s="51"/>
      <c r="W14" s="54"/>
      <c r="X14" s="23">
        <f>L39</f>
        <v>72.005563858971911</v>
      </c>
      <c r="Y14" s="23">
        <f>L78</f>
        <v>78.940187410362029</v>
      </c>
      <c r="Z14" s="24">
        <f>L117</f>
        <v>2176.33500746442</v>
      </c>
    </row>
    <row r="15" spans="1:29" ht="15" thickBot="1" x14ac:dyDescent="0.4">
      <c r="A15" s="42" t="s">
        <v>14</v>
      </c>
      <c r="B15" s="42"/>
      <c r="C15" s="43"/>
      <c r="D15" s="12">
        <f>D14/D13</f>
        <v>0.13418046403676226</v>
      </c>
      <c r="E15" s="12">
        <f t="shared" ref="E15:O15" si="2">E14/E13</f>
        <v>0.1505040126334215</v>
      </c>
      <c r="F15" s="12">
        <f t="shared" si="2"/>
        <v>0.27301414759570608</v>
      </c>
      <c r="G15" s="12">
        <f t="shared" si="2"/>
        <v>0.15727984397872144</v>
      </c>
      <c r="H15" s="12">
        <f t="shared" si="2"/>
        <v>0.16662515410821371</v>
      </c>
      <c r="I15" s="11">
        <f t="shared" si="2"/>
        <v>0.1685582039856906</v>
      </c>
      <c r="J15" s="12">
        <f t="shared" si="2"/>
        <v>0.14223271945321717</v>
      </c>
      <c r="K15" s="12">
        <f t="shared" si="2"/>
        <v>0.19024754176814443</v>
      </c>
      <c r="L15" s="12">
        <f t="shared" si="2"/>
        <v>0.26824424456004603</v>
      </c>
      <c r="M15" s="12">
        <f t="shared" si="2"/>
        <v>0.18036940378688759</v>
      </c>
      <c r="N15" s="12">
        <f t="shared" si="2"/>
        <v>0.15171102522141666</v>
      </c>
      <c r="O15" s="12">
        <f t="shared" si="2"/>
        <v>0.12311874853016963</v>
      </c>
      <c r="Q15" s="49" t="s">
        <v>23</v>
      </c>
      <c r="R15" s="52" t="s">
        <v>17</v>
      </c>
      <c r="S15" s="19">
        <f>H13</f>
        <v>5532.5737446643889</v>
      </c>
      <c r="T15" s="19">
        <f>H52</f>
        <v>251.02778395962682</v>
      </c>
      <c r="U15" s="20">
        <f>H91</f>
        <v>-96.290920696231424</v>
      </c>
      <c r="V15" s="49" t="s">
        <v>29</v>
      </c>
      <c r="W15" s="52" t="s">
        <v>17</v>
      </c>
      <c r="X15" s="19">
        <f>K13</f>
        <v>5603.3443822747122</v>
      </c>
      <c r="Y15" s="19">
        <f>K52</f>
        <v>210.37609079282976</v>
      </c>
      <c r="Z15" s="20">
        <f>K91</f>
        <v>22.482954783931426</v>
      </c>
    </row>
    <row r="16" spans="1:29" x14ac:dyDescent="0.35">
      <c r="A16" s="31" t="s">
        <v>2</v>
      </c>
      <c r="B16" s="28">
        <v>1</v>
      </c>
      <c r="C16" s="28"/>
      <c r="D16" s="4">
        <v>516.55946969383695</v>
      </c>
      <c r="E16" s="4">
        <v>373.65236533836497</v>
      </c>
      <c r="F16" s="4">
        <v>243.01447386934001</v>
      </c>
      <c r="G16" s="4">
        <v>127.744293569514</v>
      </c>
      <c r="H16" s="4">
        <v>208.36513291631601</v>
      </c>
      <c r="I16" s="4">
        <v>166.88893270285601</v>
      </c>
      <c r="J16" s="4">
        <v>563.72252383668001</v>
      </c>
      <c r="K16" s="4">
        <v>81.1654645203934</v>
      </c>
      <c r="L16" s="4">
        <v>136.32323083322601</v>
      </c>
      <c r="M16" s="4">
        <v>127.22588813232601</v>
      </c>
      <c r="N16" s="7">
        <v>227.59507817483501</v>
      </c>
      <c r="O16" s="5">
        <v>-33.538295090132202</v>
      </c>
      <c r="Q16" s="50"/>
      <c r="R16" s="53" t="s">
        <v>17</v>
      </c>
      <c r="S16" s="21">
        <f>H26</f>
        <v>254.07635733540783</v>
      </c>
      <c r="T16" s="21">
        <f>H65</f>
        <v>5588.9685297107771</v>
      </c>
      <c r="U16" s="22">
        <f>H104</f>
        <v>-128.43299012260943</v>
      </c>
      <c r="V16" s="50"/>
      <c r="W16" s="53" t="s">
        <v>17</v>
      </c>
      <c r="X16" s="21">
        <f>K26</f>
        <v>187.92372457864849</v>
      </c>
      <c r="Y16" s="21">
        <f>K65</f>
        <v>5757.2704490875649</v>
      </c>
      <c r="Z16" s="22">
        <f>K104</f>
        <v>195.46692353611544</v>
      </c>
    </row>
    <row r="17" spans="1:26" ht="15" thickBot="1" x14ac:dyDescent="0.4">
      <c r="A17" s="31"/>
      <c r="B17" s="28">
        <v>2</v>
      </c>
      <c r="C17" s="28"/>
      <c r="D17" s="4">
        <v>558.21877643059599</v>
      </c>
      <c r="E17" s="4">
        <v>313.97598486153203</v>
      </c>
      <c r="F17" s="4">
        <v>134.90885824118101</v>
      </c>
      <c r="G17" s="4">
        <v>346.853412196573</v>
      </c>
      <c r="H17" s="4">
        <v>280.03931846634498</v>
      </c>
      <c r="I17" s="4">
        <v>182.45131958027301</v>
      </c>
      <c r="J17" s="4">
        <v>360.39994303066999</v>
      </c>
      <c r="K17" s="4">
        <v>122.651888401794</v>
      </c>
      <c r="L17" s="4">
        <v>-11.4724698392222</v>
      </c>
      <c r="M17" s="4">
        <v>117.313344625365</v>
      </c>
      <c r="N17" s="7">
        <v>277.719170115846</v>
      </c>
      <c r="O17" s="5">
        <v>198.127876609015</v>
      </c>
      <c r="Q17" s="51"/>
      <c r="R17" s="54"/>
      <c r="S17" s="23">
        <f>H39</f>
        <v>-114.54331709009178</v>
      </c>
      <c r="T17" s="23">
        <f>H78</f>
        <v>-140.23960741500642</v>
      </c>
      <c r="U17" s="24">
        <f>H117</f>
        <v>2097.7567316206555</v>
      </c>
      <c r="V17" s="51"/>
      <c r="W17" s="54"/>
      <c r="X17" s="23">
        <f>K39</f>
        <v>34.558426346202928</v>
      </c>
      <c r="Y17" s="23">
        <f>K78</f>
        <v>212.62713980573776</v>
      </c>
      <c r="Z17" s="24">
        <f>K117</f>
        <v>2112.8131751525152</v>
      </c>
    </row>
    <row r="18" spans="1:26" x14ac:dyDescent="0.35">
      <c r="A18" s="31"/>
      <c r="B18" s="28">
        <v>3</v>
      </c>
      <c r="C18" s="28"/>
      <c r="D18" s="4">
        <v>783.23139817522394</v>
      </c>
      <c r="E18" s="4">
        <v>390.63535862040197</v>
      </c>
      <c r="F18" s="4">
        <v>243.10868790004201</v>
      </c>
      <c r="G18" s="4">
        <v>172.190081777252</v>
      </c>
      <c r="H18" s="4">
        <v>379.41309179808701</v>
      </c>
      <c r="I18" s="4">
        <v>322.06958295523498</v>
      </c>
      <c r="J18" s="4">
        <v>176.85849919703699</v>
      </c>
      <c r="K18" s="4">
        <v>-232.454145509488</v>
      </c>
      <c r="L18" s="4">
        <v>34.702336665872302</v>
      </c>
      <c r="M18" s="4">
        <v>211.753364942595</v>
      </c>
      <c r="N18" s="7">
        <v>322.35161907921599</v>
      </c>
      <c r="O18" s="5">
        <v>131.29034905503499</v>
      </c>
      <c r="Q18" s="49" t="s">
        <v>24</v>
      </c>
      <c r="R18" s="52" t="s">
        <v>17</v>
      </c>
      <c r="S18" s="19">
        <f>I13</f>
        <v>5369.1050620331398</v>
      </c>
      <c r="T18" s="19">
        <f>I52</f>
        <v>256.2109369714662</v>
      </c>
      <c r="U18" s="20">
        <f>I91</f>
        <v>-104.62488994898948</v>
      </c>
      <c r="V18" s="49" t="s">
        <v>30</v>
      </c>
      <c r="W18" s="52" t="s">
        <v>17</v>
      </c>
      <c r="X18" s="19">
        <f>J13</f>
        <v>5844.6125018838857</v>
      </c>
      <c r="Y18" s="19">
        <f>J52</f>
        <v>232.51165817511773</v>
      </c>
      <c r="Z18" s="20">
        <f>J91</f>
        <v>124.81547647089162</v>
      </c>
    </row>
    <row r="19" spans="1:26" x14ac:dyDescent="0.35">
      <c r="A19" s="31"/>
      <c r="B19" s="28">
        <v>4</v>
      </c>
      <c r="C19" s="28"/>
      <c r="D19" s="4">
        <v>315.80364710051498</v>
      </c>
      <c r="E19" s="4">
        <v>498.316813328438</v>
      </c>
      <c r="F19" s="4">
        <v>357.09397693622702</v>
      </c>
      <c r="G19" s="4">
        <v>279.63697903879699</v>
      </c>
      <c r="H19" s="4">
        <v>77.880329626713902</v>
      </c>
      <c r="I19" s="4">
        <v>416.65334712842002</v>
      </c>
      <c r="J19" s="4">
        <v>248.004045616947</v>
      </c>
      <c r="K19" s="4">
        <v>279.642405536181</v>
      </c>
      <c r="L19" s="4">
        <v>119.384597745273</v>
      </c>
      <c r="M19" s="4">
        <v>36.824806360937799</v>
      </c>
      <c r="N19" s="7">
        <v>67.646893888211196</v>
      </c>
      <c r="O19" s="5">
        <v>305.38318734417697</v>
      </c>
      <c r="Q19" s="50"/>
      <c r="R19" s="53" t="s">
        <v>17</v>
      </c>
      <c r="S19" s="21">
        <f>I26</f>
        <v>257.0196795390151</v>
      </c>
      <c r="T19" s="21">
        <f>I65</f>
        <v>5150.3067196158781</v>
      </c>
      <c r="U19" s="22">
        <f>I104</f>
        <v>-27.970147787886425</v>
      </c>
      <c r="V19" s="50"/>
      <c r="W19" s="53" t="s">
        <v>17</v>
      </c>
      <c r="X19" s="21">
        <f>J26</f>
        <v>233.44888454703795</v>
      </c>
      <c r="Y19" s="21">
        <f>J65</f>
        <v>5672.2671309845473</v>
      </c>
      <c r="Z19" s="22">
        <f>J104</f>
        <v>180.94248957462295</v>
      </c>
    </row>
    <row r="20" spans="1:26" ht="15" thickBot="1" x14ac:dyDescent="0.4">
      <c r="A20" s="31"/>
      <c r="B20" s="28">
        <v>5</v>
      </c>
      <c r="C20" s="28"/>
      <c r="D20" s="4">
        <v>289.47437688920201</v>
      </c>
      <c r="E20" s="4">
        <v>70.326951938533199</v>
      </c>
      <c r="F20" s="4">
        <v>261.11310440409898</v>
      </c>
      <c r="G20" s="4">
        <v>397.583964205374</v>
      </c>
      <c r="H20" s="4">
        <v>435.16444749618603</v>
      </c>
      <c r="I20" s="4">
        <v>212.31426276768499</v>
      </c>
      <c r="J20" s="4">
        <v>197.44148424326099</v>
      </c>
      <c r="K20" s="4">
        <v>535.44060902544697</v>
      </c>
      <c r="L20" s="4">
        <v>193.85497718121201</v>
      </c>
      <c r="M20" s="4">
        <v>161.50051807377801</v>
      </c>
      <c r="N20" s="7">
        <v>207.168354872295</v>
      </c>
      <c r="O20" s="5">
        <v>292.73502977550999</v>
      </c>
      <c r="Q20" s="51"/>
      <c r="R20" s="54"/>
      <c r="S20" s="23">
        <f>I39</f>
        <v>-104.48739984313757</v>
      </c>
      <c r="T20" s="23">
        <f>I78</f>
        <v>-26.990946901387723</v>
      </c>
      <c r="U20" s="24">
        <f>I117</f>
        <v>1935.5875940046469</v>
      </c>
      <c r="V20" s="51"/>
      <c r="W20" s="54"/>
      <c r="X20" s="23">
        <f>J39</f>
        <v>123.79429538589372</v>
      </c>
      <c r="Y20" s="23">
        <f>J78</f>
        <v>180.61680890407959</v>
      </c>
      <c r="Z20" s="24">
        <f>J117</f>
        <v>2051.1801334900288</v>
      </c>
    </row>
    <row r="21" spans="1:26" x14ac:dyDescent="0.35">
      <c r="A21" s="31"/>
      <c r="B21" s="28">
        <v>6</v>
      </c>
      <c r="C21" s="28"/>
      <c r="D21" s="4">
        <v>470.52567123932101</v>
      </c>
      <c r="E21" s="4">
        <v>478.94664619547399</v>
      </c>
      <c r="F21" s="4">
        <v>308.604681341071</v>
      </c>
      <c r="G21" s="4">
        <v>152.05797635369399</v>
      </c>
      <c r="H21" s="4">
        <v>316.34034428809201</v>
      </c>
      <c r="I21" s="4">
        <v>98.041363992660706</v>
      </c>
      <c r="J21" s="4">
        <v>201.70519003251499</v>
      </c>
      <c r="K21" s="4">
        <v>434.21895709043099</v>
      </c>
      <c r="L21" s="4">
        <v>219.64830081952701</v>
      </c>
      <c r="M21" s="4">
        <v>130.650494024789</v>
      </c>
      <c r="N21" s="7">
        <v>391.59354910646499</v>
      </c>
      <c r="O21" s="5">
        <v>235.30665728513</v>
      </c>
    </row>
    <row r="22" spans="1:26" x14ac:dyDescent="0.35">
      <c r="A22" s="31"/>
      <c r="B22" s="28">
        <v>7</v>
      </c>
      <c r="C22" s="28"/>
      <c r="D22" s="4">
        <v>153.50430957362099</v>
      </c>
      <c r="E22" s="4">
        <v>173.57615766504</v>
      </c>
      <c r="F22" s="4">
        <v>150.00996495249001</v>
      </c>
      <c r="G22" s="4">
        <v>453.50945403229002</v>
      </c>
      <c r="H22" s="4">
        <v>65.873823249835098</v>
      </c>
      <c r="I22" s="4">
        <v>203.16092519201999</v>
      </c>
      <c r="J22" s="4">
        <v>218.35878729626299</v>
      </c>
      <c r="K22" s="4">
        <v>138.15714833726699</v>
      </c>
      <c r="L22" s="4">
        <v>251.44180409420099</v>
      </c>
      <c r="M22" s="4">
        <v>24.085372343628102</v>
      </c>
      <c r="N22" s="7">
        <v>87.924769424297594</v>
      </c>
      <c r="O22" s="5">
        <v>246.76876978472299</v>
      </c>
    </row>
    <row r="23" spans="1:26" x14ac:dyDescent="0.35">
      <c r="A23" s="31"/>
      <c r="B23" s="28">
        <v>8</v>
      </c>
      <c r="C23" s="28"/>
      <c r="D23" s="4">
        <v>757.94216506151702</v>
      </c>
      <c r="E23" s="4">
        <v>269.92198836470902</v>
      </c>
      <c r="F23" s="4">
        <v>287.79726274429498</v>
      </c>
      <c r="G23" s="4">
        <v>373.364066769798</v>
      </c>
      <c r="H23" s="4">
        <v>240.21783091776899</v>
      </c>
      <c r="I23" s="4">
        <v>148.75090429490899</v>
      </c>
      <c r="J23" s="4">
        <v>273.50224845992699</v>
      </c>
      <c r="K23" s="4">
        <v>245.466258710554</v>
      </c>
      <c r="L23" s="4">
        <v>308.26189502678699</v>
      </c>
      <c r="M23" s="4">
        <v>221.553070678762</v>
      </c>
      <c r="N23" s="7">
        <v>358.96978760238301</v>
      </c>
      <c r="O23" s="5">
        <v>357.55704109196</v>
      </c>
    </row>
    <row r="24" spans="1:26" x14ac:dyDescent="0.35">
      <c r="A24" s="31"/>
      <c r="B24" s="28">
        <v>9</v>
      </c>
      <c r="C24" s="28"/>
      <c r="D24" s="4">
        <v>338.34140959831899</v>
      </c>
      <c r="E24" s="4">
        <v>467.12863008465001</v>
      </c>
      <c r="F24" s="4">
        <v>630.79367153080295</v>
      </c>
      <c r="G24" s="4">
        <v>216.00794139288499</v>
      </c>
      <c r="H24" s="4">
        <v>307.45237937320599</v>
      </c>
      <c r="I24" s="4">
        <v>559.33313742838698</v>
      </c>
      <c r="J24" s="4">
        <v>22.816430888759001</v>
      </c>
      <c r="K24" s="4">
        <v>260.56879658509399</v>
      </c>
      <c r="L24" s="4">
        <v>742.158584671418</v>
      </c>
      <c r="M24" s="4">
        <v>238.48945322418299</v>
      </c>
      <c r="N24" s="7">
        <v>218.85301907829799</v>
      </c>
      <c r="O24" s="5">
        <v>232.56377417928499</v>
      </c>
      <c r="X24" s="1"/>
    </row>
    <row r="25" spans="1:26" ht="15" thickBot="1" x14ac:dyDescent="0.4">
      <c r="A25" s="31"/>
      <c r="B25" s="28">
        <v>10</v>
      </c>
      <c r="C25" s="28"/>
      <c r="D25" s="4">
        <v>189.19977970336001</v>
      </c>
      <c r="E25" s="4">
        <v>102.42370326739599</v>
      </c>
      <c r="F25" s="4">
        <v>150.00996495249001</v>
      </c>
      <c r="G25" s="4">
        <v>172.798745404231</v>
      </c>
      <c r="H25" s="4">
        <v>230.01687522152801</v>
      </c>
      <c r="I25" s="4">
        <v>260.53301934770502</v>
      </c>
      <c r="J25" s="4">
        <v>71.6796928683207</v>
      </c>
      <c r="K25" s="4">
        <v>14.3798630888113</v>
      </c>
      <c r="L25" s="4">
        <v>217.794192820652</v>
      </c>
      <c r="M25" s="4">
        <v>109.13643385031401</v>
      </c>
      <c r="N25" s="7">
        <v>21.7057006870482</v>
      </c>
      <c r="O25" s="5">
        <v>136.47127109034199</v>
      </c>
    </row>
    <row r="26" spans="1:26" ht="15" thickBot="1" x14ac:dyDescent="0.4">
      <c r="A26" s="29" t="s">
        <v>11</v>
      </c>
      <c r="B26" s="30"/>
      <c r="C26" s="30"/>
      <c r="D26" s="8">
        <f>AVERAGEA(D16:D25)</f>
        <v>437.28010034655119</v>
      </c>
      <c r="E26" s="8">
        <f>AVERAGEA(E16:E25)</f>
        <v>313.89045996645393</v>
      </c>
      <c r="F26" s="8">
        <f t="shared" ref="F26" si="3">AVERAGEA(F16:F25)</f>
        <v>276.6454646872038</v>
      </c>
      <c r="G26" s="8">
        <f t="shared" ref="G26" si="4">AVERAGEA(G16:G25)</f>
        <v>269.1746914740408</v>
      </c>
      <c r="H26" s="8">
        <f t="shared" ref="H26" si="5">AVERAGEA(H16:H25)</f>
        <v>254.07635733540783</v>
      </c>
      <c r="I26" s="8">
        <f>AVERAGEA(I16:I25)</f>
        <v>257.0196795390151</v>
      </c>
      <c r="J26" s="8">
        <f t="shared" ref="J26" si="6">AVERAGEA(J16:J25)</f>
        <v>233.44888454703795</v>
      </c>
      <c r="K26" s="8">
        <f t="shared" ref="K26" si="7">AVERAGEA(K16:K25)</f>
        <v>187.92372457864849</v>
      </c>
      <c r="L26" s="8">
        <f t="shared" ref="L26" si="8">AVERAGEA(L16:L25)</f>
        <v>221.20974500189459</v>
      </c>
      <c r="M26" s="8">
        <f t="shared" ref="M26" si="9">AVERAGEA(M16:M25)</f>
        <v>137.85327462566781</v>
      </c>
      <c r="N26" s="9">
        <f t="shared" ref="N26" si="10">AVERAGEA(N16:N25)</f>
        <v>218.15279420288948</v>
      </c>
      <c r="O26" s="10">
        <f t="shared" ref="O26" si="11">AVERAGEA(O16:O25)</f>
        <v>210.26656611250445</v>
      </c>
    </row>
    <row r="27" spans="1:26" ht="15" thickBot="1" x14ac:dyDescent="0.4">
      <c r="A27" s="29" t="s">
        <v>10</v>
      </c>
      <c r="B27" s="30"/>
      <c r="C27" s="30"/>
      <c r="D27" s="8">
        <f t="shared" ref="D27:O27" si="12">_xlfn.STDEV.P(D16:D25)</f>
        <v>208.08353611082509</v>
      </c>
      <c r="E27" s="8">
        <f t="shared" si="12"/>
        <v>148.27762301933728</v>
      </c>
      <c r="F27" s="8">
        <f t="shared" si="12"/>
        <v>137.00293719925725</v>
      </c>
      <c r="G27" s="8">
        <f t="shared" si="12"/>
        <v>110.77320897879039</v>
      </c>
      <c r="H27" s="8">
        <f t="shared" si="12"/>
        <v>111.90520097066947</v>
      </c>
      <c r="I27" s="8">
        <f t="shared" si="12"/>
        <v>132.92845150217008</v>
      </c>
      <c r="J27" s="8">
        <f t="shared" si="12"/>
        <v>142.57736580955208</v>
      </c>
      <c r="K27" s="8">
        <f t="shared" si="12"/>
        <v>205.76675363415015</v>
      </c>
      <c r="L27" s="8">
        <f t="shared" si="12"/>
        <v>196.75930538864699</v>
      </c>
      <c r="M27" s="8">
        <f t="shared" si="12"/>
        <v>69.076020313823008</v>
      </c>
      <c r="N27" s="9">
        <f t="shared" si="12"/>
        <v>119.46957742604759</v>
      </c>
      <c r="O27" s="10">
        <f t="shared" si="12"/>
        <v>105.48480091301782</v>
      </c>
    </row>
    <row r="28" spans="1:26" ht="15" thickBot="1" x14ac:dyDescent="0.4">
      <c r="A28" s="34" t="s">
        <v>14</v>
      </c>
      <c r="B28" s="35"/>
      <c r="C28" s="36"/>
      <c r="D28" s="12">
        <f>D27/D26</f>
        <v>0.4758586909075343</v>
      </c>
      <c r="E28" s="12">
        <f t="shared" ref="E28" si="13">E27/E26</f>
        <v>0.47238652310485635</v>
      </c>
      <c r="F28" s="12">
        <f t="shared" ref="F28" si="14">F27/F26</f>
        <v>0.49522929050784581</v>
      </c>
      <c r="G28" s="12">
        <f t="shared" ref="G28" si="15">G27/G26</f>
        <v>0.41152906453492993</v>
      </c>
      <c r="H28" s="12">
        <f t="shared" ref="H28" si="16">H27/H26</f>
        <v>0.44043925276739815</v>
      </c>
      <c r="I28" s="11">
        <f t="shared" ref="I28" si="17">I27/I26</f>
        <v>0.5171917253207523</v>
      </c>
      <c r="J28" s="12">
        <f t="shared" ref="J28" si="18">J27/J26</f>
        <v>0.61074340143537487</v>
      </c>
      <c r="K28" s="12">
        <f>K27/K26</f>
        <v>1.0949482514541911</v>
      </c>
      <c r="L28" s="12">
        <f t="shared" ref="L28" si="19">L27/L26</f>
        <v>0.88946942815273267</v>
      </c>
      <c r="M28" s="12">
        <f t="shared" ref="M28" si="20">M27/M26</f>
        <v>0.50108363766761976</v>
      </c>
      <c r="N28" s="12">
        <f t="shared" ref="N28" si="21">N27/N26</f>
        <v>0.54764174743935135</v>
      </c>
      <c r="O28" s="12">
        <f t="shared" ref="O28" si="22">O27/O26</f>
        <v>0.50167177247084316</v>
      </c>
    </row>
    <row r="29" spans="1:26" x14ac:dyDescent="0.35">
      <c r="A29" s="31" t="s">
        <v>3</v>
      </c>
      <c r="B29" s="28">
        <v>1</v>
      </c>
      <c r="C29" s="28"/>
      <c r="D29" s="4">
        <v>-19.474597855251002</v>
      </c>
      <c r="E29" s="4">
        <v>428.18431982737599</v>
      </c>
      <c r="F29" s="4">
        <v>405.029014206608</v>
      </c>
      <c r="G29" s="4">
        <v>82.722022202942895</v>
      </c>
      <c r="H29" s="4">
        <v>-239.62285764488499</v>
      </c>
      <c r="I29" s="4">
        <v>136.89191148312599</v>
      </c>
      <c r="J29" s="4">
        <v>-230.50666281980199</v>
      </c>
      <c r="K29" s="4">
        <v>149.644420422754</v>
      </c>
      <c r="L29" s="4">
        <v>-226.09208907242501</v>
      </c>
      <c r="M29" s="4">
        <v>69.356051104267706</v>
      </c>
      <c r="N29" s="7">
        <v>-139.16796991131801</v>
      </c>
      <c r="O29" s="5">
        <v>218.98638874285101</v>
      </c>
      <c r="X29" s="1"/>
    </row>
    <row r="30" spans="1:26" x14ac:dyDescent="0.35">
      <c r="A30" s="31"/>
      <c r="B30" s="28">
        <v>2</v>
      </c>
      <c r="C30" s="28"/>
      <c r="D30" s="4">
        <v>124.064760527397</v>
      </c>
      <c r="E30" s="4">
        <v>270.947696944673</v>
      </c>
      <c r="F30" s="4">
        <v>219.70098183234501</v>
      </c>
      <c r="G30" s="4">
        <v>336.431482263867</v>
      </c>
      <c r="H30" s="4">
        <v>-324.407012052369</v>
      </c>
      <c r="I30" s="4">
        <v>-162.23524176166299</v>
      </c>
      <c r="J30" s="4">
        <v>568.48411816500902</v>
      </c>
      <c r="K30" s="4">
        <v>-323.71228363405902</v>
      </c>
      <c r="L30" s="4">
        <v>-66.051889645048902</v>
      </c>
      <c r="M30" s="4">
        <v>68.292950752626396</v>
      </c>
      <c r="N30" s="7">
        <v>98.949371558461706</v>
      </c>
      <c r="O30" s="5">
        <v>-128.82684600751799</v>
      </c>
    </row>
    <row r="31" spans="1:26" x14ac:dyDescent="0.35">
      <c r="A31" s="31"/>
      <c r="B31" s="28">
        <v>3</v>
      </c>
      <c r="C31" s="28"/>
      <c r="D31" s="4">
        <v>-177.90638632532301</v>
      </c>
      <c r="E31" s="4">
        <v>270.32484990128199</v>
      </c>
      <c r="F31" s="4">
        <v>212.32006571045699</v>
      </c>
      <c r="G31" s="4">
        <v>-252.10609395889699</v>
      </c>
      <c r="H31" s="4">
        <v>-602.63455308253003</v>
      </c>
      <c r="I31" s="4">
        <v>360.53710904234299</v>
      </c>
      <c r="J31" s="4">
        <v>19.561571774611501</v>
      </c>
      <c r="K31" s="4">
        <v>-210.060497912465</v>
      </c>
      <c r="L31" s="4">
        <v>-156.75296798691801</v>
      </c>
      <c r="M31" s="4">
        <v>-144.05390131451901</v>
      </c>
      <c r="N31" s="7">
        <v>-46.4459830472153</v>
      </c>
      <c r="O31" s="5">
        <v>135.15699597728201</v>
      </c>
    </row>
    <row r="32" spans="1:26" x14ac:dyDescent="0.35">
      <c r="A32" s="31"/>
      <c r="B32" s="28">
        <v>4</v>
      </c>
      <c r="C32" s="28"/>
      <c r="D32" s="4">
        <v>134.69360516275199</v>
      </c>
      <c r="E32" s="4">
        <v>417.93759880308301</v>
      </c>
      <c r="F32" s="4">
        <v>123.967346113056</v>
      </c>
      <c r="G32" s="4">
        <v>465.09167564740699</v>
      </c>
      <c r="H32" s="4">
        <v>344.47365493070203</v>
      </c>
      <c r="I32" s="4">
        <v>-274.53129707137401</v>
      </c>
      <c r="J32" s="4">
        <v>130.31268728561</v>
      </c>
      <c r="K32" s="4">
        <v>-17.842466097023799</v>
      </c>
      <c r="L32" s="4">
        <v>-300.905231198607</v>
      </c>
      <c r="M32" s="4">
        <v>-204.21675697551601</v>
      </c>
      <c r="N32" s="7">
        <v>-55.633325852781603</v>
      </c>
      <c r="O32" s="5">
        <v>243.30346417221901</v>
      </c>
    </row>
    <row r="33" spans="1:15" x14ac:dyDescent="0.35">
      <c r="A33" s="31"/>
      <c r="B33" s="28">
        <v>5</v>
      </c>
      <c r="C33" s="28"/>
      <c r="D33" s="4">
        <v>92.961458118454999</v>
      </c>
      <c r="E33" s="4">
        <v>3.7961960834976201</v>
      </c>
      <c r="F33" s="4">
        <v>154.453544448261</v>
      </c>
      <c r="G33" s="4">
        <v>378.32622134168201</v>
      </c>
      <c r="H33" s="4">
        <v>-176.280459932204</v>
      </c>
      <c r="I33" s="4">
        <v>-257.98346031963501</v>
      </c>
      <c r="J33" s="4">
        <v>294.53429044773901</v>
      </c>
      <c r="K33" s="4">
        <v>390.91469770472003</v>
      </c>
      <c r="L33" s="4">
        <v>153.471708617899</v>
      </c>
      <c r="M33" s="4">
        <v>238.27963123784801</v>
      </c>
      <c r="N33" s="7">
        <v>-415.06939514364802</v>
      </c>
      <c r="O33" s="5">
        <v>195.37415007062</v>
      </c>
    </row>
    <row r="34" spans="1:15" x14ac:dyDescent="0.35">
      <c r="A34" s="31"/>
      <c r="B34" s="28">
        <v>6</v>
      </c>
      <c r="C34" s="28"/>
      <c r="D34" s="4">
        <v>-135.82446425305801</v>
      </c>
      <c r="E34" s="4">
        <v>36.802078298469297</v>
      </c>
      <c r="F34" s="4">
        <v>365.01024355901097</v>
      </c>
      <c r="G34" s="4">
        <v>-53.159753765521103</v>
      </c>
      <c r="H34" s="4">
        <v>186.10796885686</v>
      </c>
      <c r="I34" s="4">
        <v>-449.17592807696298</v>
      </c>
      <c r="J34" s="4">
        <v>271.96269211546399</v>
      </c>
      <c r="K34" s="4">
        <v>-143.19874612308399</v>
      </c>
      <c r="L34" s="4">
        <v>202.849785701049</v>
      </c>
      <c r="M34" s="4">
        <v>-66.614403570394202</v>
      </c>
      <c r="N34" s="7">
        <v>-382.22991009228201</v>
      </c>
      <c r="O34" s="5">
        <v>217.59907796935499</v>
      </c>
    </row>
    <row r="35" spans="1:15" x14ac:dyDescent="0.35">
      <c r="A35" s="31"/>
      <c r="B35" s="28">
        <v>7</v>
      </c>
      <c r="C35" s="28"/>
      <c r="D35" s="4">
        <v>-127.174592254583</v>
      </c>
      <c r="E35" s="4">
        <v>379.88615134344502</v>
      </c>
      <c r="F35" s="4">
        <v>-63.984168602603198</v>
      </c>
      <c r="G35" s="4">
        <v>55.009201717723101</v>
      </c>
      <c r="H35" s="4">
        <v>199.40074692852201</v>
      </c>
      <c r="I35" s="4">
        <v>-744.12860778372396</v>
      </c>
      <c r="J35" s="4">
        <v>205.75046091115701</v>
      </c>
      <c r="K35" s="4">
        <v>-252.2455709955</v>
      </c>
      <c r="L35" s="4">
        <v>437.12337171956898</v>
      </c>
      <c r="M35" s="4">
        <v>-296.52139102378499</v>
      </c>
      <c r="N35" s="7">
        <v>-68.320545818708595</v>
      </c>
      <c r="O35" s="5">
        <v>43.730811929296799</v>
      </c>
    </row>
    <row r="36" spans="1:15" x14ac:dyDescent="0.35">
      <c r="A36" s="31"/>
      <c r="B36" s="28">
        <v>8</v>
      </c>
      <c r="C36" s="28"/>
      <c r="D36" s="4">
        <v>-481.46623266611698</v>
      </c>
      <c r="E36" s="4">
        <v>-151.54435564872699</v>
      </c>
      <c r="F36" s="4">
        <v>-267.07931206928299</v>
      </c>
      <c r="G36" s="4">
        <v>416.76188585184701</v>
      </c>
      <c r="H36" s="4">
        <v>-452.29841660243198</v>
      </c>
      <c r="I36" s="4">
        <v>169.53819397006899</v>
      </c>
      <c r="J36" s="4">
        <v>70.257531679537607</v>
      </c>
      <c r="K36" s="4">
        <v>322.21640027979902</v>
      </c>
      <c r="L36" s="4">
        <v>445.887302313144</v>
      </c>
      <c r="M36" s="4">
        <v>-484.76267802159998</v>
      </c>
      <c r="N36" s="7">
        <v>7.3425640416326798</v>
      </c>
      <c r="O36" s="5">
        <v>-340.38794133099702</v>
      </c>
    </row>
    <row r="37" spans="1:15" x14ac:dyDescent="0.35">
      <c r="A37" s="31"/>
      <c r="B37" s="28">
        <v>9</v>
      </c>
      <c r="C37" s="28"/>
      <c r="D37" s="4">
        <v>-354.887632471583</v>
      </c>
      <c r="E37" s="4">
        <v>105.04869545674001</v>
      </c>
      <c r="F37" s="4">
        <v>247.70226561769101</v>
      </c>
      <c r="G37" s="4">
        <v>65.181040918615395</v>
      </c>
      <c r="H37" s="4">
        <v>-267.106327424867</v>
      </c>
      <c r="I37" s="4">
        <v>40.7256021717726</v>
      </c>
      <c r="J37" s="4">
        <v>-286.46792700712899</v>
      </c>
      <c r="K37" s="4">
        <v>475.658753786722</v>
      </c>
      <c r="L37" s="4">
        <v>619.49885309294905</v>
      </c>
      <c r="M37" s="4">
        <v>2.2992458395369901</v>
      </c>
      <c r="N37" s="7">
        <v>-468.956102235206</v>
      </c>
      <c r="O37" s="5">
        <v>99.778526246843995</v>
      </c>
    </row>
    <row r="38" spans="1:15" ht="15" thickBot="1" x14ac:dyDescent="0.4">
      <c r="A38" s="31"/>
      <c r="B38" s="28">
        <v>10</v>
      </c>
      <c r="C38" s="28"/>
      <c r="D38" s="4">
        <v>-88.468351664489902</v>
      </c>
      <c r="E38" s="4">
        <v>-60.607300462156203</v>
      </c>
      <c r="F38" s="4">
        <v>-63.984168602603198</v>
      </c>
      <c r="G38" s="4">
        <v>-102.12997025119699</v>
      </c>
      <c r="H38" s="4">
        <v>186.93408512228501</v>
      </c>
      <c r="I38" s="4">
        <v>135.48771991467299</v>
      </c>
      <c r="J38" s="4">
        <v>194.05419130673999</v>
      </c>
      <c r="K38" s="4">
        <v>-45.790443969833902</v>
      </c>
      <c r="L38" s="4">
        <v>-388.973204951892</v>
      </c>
      <c r="M38" s="4">
        <v>7.0182123485779799</v>
      </c>
      <c r="N38" s="7">
        <v>188.11325091141501</v>
      </c>
      <c r="O38" s="5">
        <v>-301.32715058519602</v>
      </c>
    </row>
    <row r="39" spans="1:15" ht="15" thickBot="1" x14ac:dyDescent="0.4">
      <c r="A39" s="29" t="s">
        <v>11</v>
      </c>
      <c r="B39" s="30"/>
      <c r="C39" s="30"/>
      <c r="D39" s="8">
        <f>AVERAGEA(D29:D38)</f>
        <v>-103.34824336818011</v>
      </c>
      <c r="E39" s="8">
        <f>AVERAGEA(E29:E38)</f>
        <v>170.07759305476824</v>
      </c>
      <c r="F39" s="8">
        <f t="shared" ref="F39" si="23">AVERAGEA(F29:F38)</f>
        <v>133.31358122129393</v>
      </c>
      <c r="G39" s="8">
        <f t="shared" ref="G39" si="24">AVERAGEA(G29:G38)</f>
        <v>139.21277119684692</v>
      </c>
      <c r="H39" s="8">
        <f t="shared" ref="H39" si="25">AVERAGEA(H29:H38)</f>
        <v>-114.54331709009178</v>
      </c>
      <c r="I39" s="8">
        <f>AVERAGEA(I29:I38)</f>
        <v>-104.48739984313757</v>
      </c>
      <c r="J39" s="8">
        <f t="shared" ref="J39" si="26">AVERAGEA(J29:J38)</f>
        <v>123.79429538589372</v>
      </c>
      <c r="K39" s="8">
        <f t="shared" ref="K39" si="27">AVERAGEA(K29:K38)</f>
        <v>34.558426346202928</v>
      </c>
      <c r="L39" s="8">
        <f t="shared" ref="L39" si="28">AVERAGEA(L29:L38)</f>
        <v>72.005563858971911</v>
      </c>
      <c r="M39" s="8">
        <f t="shared" ref="M39" si="29">AVERAGEA(M29:M38)</f>
        <v>-81.092303962295716</v>
      </c>
      <c r="N39" s="9">
        <f t="shared" ref="N39" si="30">AVERAGEA(N29:N38)</f>
        <v>-128.14180455896502</v>
      </c>
      <c r="O39" s="10">
        <f t="shared" ref="O39" si="31">AVERAGEA(O29:O38)</f>
        <v>38.33874771847568</v>
      </c>
    </row>
    <row r="40" spans="1:15" ht="15" thickBot="1" x14ac:dyDescent="0.4">
      <c r="A40" s="29" t="s">
        <v>10</v>
      </c>
      <c r="B40" s="30"/>
      <c r="C40" s="30"/>
      <c r="D40" s="8">
        <f t="shared" ref="D40:O40" si="32">_xlfn.STDEV.P(D29:D38)</f>
        <v>191.72920723927598</v>
      </c>
      <c r="E40" s="8">
        <f t="shared" si="32"/>
        <v>199.64829267235055</v>
      </c>
      <c r="F40" s="8">
        <f t="shared" si="32"/>
        <v>198.24321473360078</v>
      </c>
      <c r="G40" s="8">
        <f t="shared" si="32"/>
        <v>233.11952681114366</v>
      </c>
      <c r="H40" s="8">
        <f t="shared" si="32"/>
        <v>304.89726900687248</v>
      </c>
      <c r="I40" s="8">
        <f t="shared" si="32"/>
        <v>318.12552603123089</v>
      </c>
      <c r="J40" s="8">
        <f t="shared" si="32"/>
        <v>238.35387966419478</v>
      </c>
      <c r="K40" s="8">
        <f t="shared" si="32"/>
        <v>269.96359874720918</v>
      </c>
      <c r="L40" s="8">
        <f t="shared" si="32"/>
        <v>332.92954754157637</v>
      </c>
      <c r="M40" s="8">
        <f t="shared" si="32"/>
        <v>197.57519435417831</v>
      </c>
      <c r="N40" s="9">
        <f t="shared" si="32"/>
        <v>211.80607066023242</v>
      </c>
      <c r="O40" s="10">
        <f t="shared" si="32"/>
        <v>207.69384822973012</v>
      </c>
    </row>
    <row r="41" spans="1:15" ht="15" thickBot="1" x14ac:dyDescent="0.4">
      <c r="A41" s="34" t="s">
        <v>14</v>
      </c>
      <c r="B41" s="35"/>
      <c r="C41" s="36"/>
      <c r="D41" s="12">
        <f>D40/D39</f>
        <v>-1.8551762564191534</v>
      </c>
      <c r="E41" s="12">
        <f t="shared" ref="E41" si="33">E40/E39</f>
        <v>1.1738659342860054</v>
      </c>
      <c r="F41" s="12">
        <f t="shared" ref="F41" si="34">F40/F39</f>
        <v>1.4870444025093503</v>
      </c>
      <c r="G41" s="12">
        <f t="shared" ref="G41" si="35">G40/G39</f>
        <v>1.6745556087057023</v>
      </c>
      <c r="H41" s="12">
        <f t="shared" ref="H41" si="36">H40/H39</f>
        <v>-2.6618512258298019</v>
      </c>
      <c r="I41" s="11">
        <f t="shared" ref="I41" si="37">I40/I39</f>
        <v>-3.044630515342702</v>
      </c>
      <c r="J41" s="12">
        <f t="shared" ref="J41" si="38">J40/J39</f>
        <v>1.9254027733765433</v>
      </c>
      <c r="K41" s="12">
        <f t="shared" ref="K41" si="39">K40/K39</f>
        <v>7.8118024253402139</v>
      </c>
      <c r="L41" s="12">
        <f t="shared" ref="L41" si="40">L40/L39</f>
        <v>4.6236641961952119</v>
      </c>
      <c r="M41" s="12">
        <f t="shared" ref="M41" si="41">M40/M39</f>
        <v>-2.436423491507183</v>
      </c>
      <c r="N41" s="12">
        <f t="shared" ref="N41" si="42">N40/N39</f>
        <v>-1.652903760714318</v>
      </c>
      <c r="O41" s="12">
        <f t="shared" ref="O41" si="43">O40/O39</f>
        <v>5.4173352180108161</v>
      </c>
    </row>
    <row r="42" spans="1:15" x14ac:dyDescent="0.35">
      <c r="A42" s="31" t="s">
        <v>4</v>
      </c>
      <c r="B42" s="28">
        <v>1</v>
      </c>
      <c r="C42" s="28"/>
      <c r="D42" s="4">
        <v>267.43746373076402</v>
      </c>
      <c r="E42" s="4">
        <v>491.25296113684499</v>
      </c>
      <c r="F42" s="4">
        <v>271.64270622231197</v>
      </c>
      <c r="G42" s="4">
        <v>147.771975956463</v>
      </c>
      <c r="H42" s="4">
        <v>209.64514483261101</v>
      </c>
      <c r="I42" s="4">
        <v>165.85507753611299</v>
      </c>
      <c r="J42" s="4">
        <v>563.04570984437805</v>
      </c>
      <c r="K42" s="4">
        <v>83.744870326493199</v>
      </c>
      <c r="L42" s="4">
        <v>136.95173611471901</v>
      </c>
      <c r="M42" s="4">
        <v>128.72088497594399</v>
      </c>
      <c r="N42" s="7">
        <v>226.70839731581501</v>
      </c>
      <c r="O42" s="5">
        <v>-32.430656718447104</v>
      </c>
    </row>
    <row r="43" spans="1:15" x14ac:dyDescent="0.35">
      <c r="A43" s="31"/>
      <c r="B43" s="28">
        <v>2</v>
      </c>
      <c r="C43" s="28"/>
      <c r="D43" s="4">
        <v>506.313242528915</v>
      </c>
      <c r="E43" s="4">
        <v>329.03586142741801</v>
      </c>
      <c r="F43" s="4">
        <v>48.763972230380503</v>
      </c>
      <c r="G43" s="4">
        <v>343.28591344016201</v>
      </c>
      <c r="H43" s="4">
        <v>285.11563047541301</v>
      </c>
      <c r="I43" s="4">
        <v>183.22447091989</v>
      </c>
      <c r="J43" s="4">
        <v>358.80863606885498</v>
      </c>
      <c r="K43" s="4">
        <v>122.52667051182</v>
      </c>
      <c r="L43" s="4">
        <v>-12.944646787810001</v>
      </c>
      <c r="M43" s="4">
        <v>115.92121600406399</v>
      </c>
      <c r="N43" s="7">
        <v>279.396611304033</v>
      </c>
      <c r="O43" s="5">
        <v>204.72980980671099</v>
      </c>
    </row>
    <row r="44" spans="1:15" x14ac:dyDescent="0.35">
      <c r="A44" s="31"/>
      <c r="B44" s="28">
        <v>3</v>
      </c>
      <c r="C44" s="28"/>
      <c r="D44" s="4">
        <v>638.05196948525202</v>
      </c>
      <c r="E44" s="4">
        <v>311.33266541021197</v>
      </c>
      <c r="F44" s="4">
        <v>279.34499086223599</v>
      </c>
      <c r="G44" s="4">
        <v>179.11348499411699</v>
      </c>
      <c r="H44" s="4">
        <v>378.79524337363898</v>
      </c>
      <c r="I44" s="4">
        <v>318.70196263947599</v>
      </c>
      <c r="J44" s="4">
        <v>177.025351838284</v>
      </c>
      <c r="K44" s="4">
        <v>-10.616311591436601</v>
      </c>
      <c r="L44" s="4">
        <v>-353.95399960597803</v>
      </c>
      <c r="M44" s="4">
        <v>215.49781241545799</v>
      </c>
      <c r="N44" s="7">
        <v>321.35506613877698</v>
      </c>
      <c r="O44" s="5">
        <v>-867.50571113376805</v>
      </c>
    </row>
    <row r="45" spans="1:15" x14ac:dyDescent="0.35">
      <c r="A45" s="31"/>
      <c r="B45" s="28">
        <v>4</v>
      </c>
      <c r="C45" s="28"/>
      <c r="D45" s="4">
        <v>589.16086615087795</v>
      </c>
      <c r="E45" s="4">
        <v>460.66746200873598</v>
      </c>
      <c r="F45" s="4">
        <v>414.27103745676197</v>
      </c>
      <c r="G45" s="4">
        <v>300.38369252083697</v>
      </c>
      <c r="H45" s="4">
        <v>75.935012223152896</v>
      </c>
      <c r="I45" s="4">
        <v>418.33204865180602</v>
      </c>
      <c r="J45" s="4">
        <v>244.91269763679799</v>
      </c>
      <c r="K45" s="4">
        <v>282.64663084197502</v>
      </c>
      <c r="L45" s="4">
        <v>118.45181975894199</v>
      </c>
      <c r="M45" s="4">
        <v>37.419272933163903</v>
      </c>
      <c r="N45" s="7">
        <v>67.436582146537006</v>
      </c>
      <c r="O45" s="5">
        <v>308.91551667577801</v>
      </c>
    </row>
    <row r="46" spans="1:15" x14ac:dyDescent="0.35">
      <c r="A46" s="31"/>
      <c r="B46" s="28">
        <v>5</v>
      </c>
      <c r="C46" s="28"/>
      <c r="D46" s="4">
        <v>356.648720945013</v>
      </c>
      <c r="E46" s="4">
        <v>135.53076558848201</v>
      </c>
      <c r="F46" s="4">
        <v>253.19531321893601</v>
      </c>
      <c r="G46" s="4">
        <v>373.03218365411902</v>
      </c>
      <c r="H46" s="4">
        <v>418.69671464028698</v>
      </c>
      <c r="I46" s="4">
        <v>211.94018555586101</v>
      </c>
      <c r="J46" s="4">
        <v>196.617685205843</v>
      </c>
      <c r="K46" s="4">
        <v>536.26936061687104</v>
      </c>
      <c r="L46" s="4">
        <v>192.795375535776</v>
      </c>
      <c r="M46" s="4">
        <v>176.13304922011801</v>
      </c>
      <c r="N46" s="7">
        <v>207.99628249633</v>
      </c>
      <c r="O46" s="5">
        <v>286.40485586659003</v>
      </c>
    </row>
    <row r="47" spans="1:15" x14ac:dyDescent="0.35">
      <c r="A47" s="31"/>
      <c r="B47" s="28">
        <v>6</v>
      </c>
      <c r="C47" s="28"/>
      <c r="D47" s="4">
        <v>583.34198706302197</v>
      </c>
      <c r="E47" s="4">
        <v>495.17977701830699</v>
      </c>
      <c r="F47" s="4">
        <v>274.903846617711</v>
      </c>
      <c r="G47" s="4">
        <v>110.30826305777801</v>
      </c>
      <c r="H47" s="4">
        <v>319.27722073258701</v>
      </c>
      <c r="I47" s="4">
        <v>98.527710894534394</v>
      </c>
      <c r="J47" s="4">
        <v>199.07592353201301</v>
      </c>
      <c r="K47" s="4">
        <v>432.75108866525397</v>
      </c>
      <c r="L47" s="4">
        <v>221.33028321780699</v>
      </c>
      <c r="M47" s="4">
        <v>129.05187012487499</v>
      </c>
      <c r="N47" s="7">
        <v>396.82748238174298</v>
      </c>
      <c r="O47" s="5">
        <v>235.262834681577</v>
      </c>
    </row>
    <row r="48" spans="1:15" x14ac:dyDescent="0.35">
      <c r="A48" s="31"/>
      <c r="B48" s="28">
        <v>7</v>
      </c>
      <c r="C48" s="28"/>
      <c r="D48" s="4">
        <v>412.26369519255701</v>
      </c>
      <c r="E48" s="4">
        <v>153.816537744832</v>
      </c>
      <c r="F48" s="4">
        <v>206.776557187897</v>
      </c>
      <c r="G48" s="4">
        <v>484.42378324711302</v>
      </c>
      <c r="H48" s="4">
        <v>63.184977113361299</v>
      </c>
      <c r="I48" s="4">
        <v>203.225154823211</v>
      </c>
      <c r="J48" s="4">
        <v>219.81012941486199</v>
      </c>
      <c r="K48" s="4">
        <v>137.99961049773299</v>
      </c>
      <c r="L48" s="4">
        <v>255.21252221324201</v>
      </c>
      <c r="M48" s="4">
        <v>372.96639818933198</v>
      </c>
      <c r="N48" s="7">
        <v>95.620211075222699</v>
      </c>
      <c r="O48" s="5">
        <v>249.60390675225901</v>
      </c>
    </row>
    <row r="49" spans="1:15" x14ac:dyDescent="0.35">
      <c r="A49" s="31"/>
      <c r="B49" s="28">
        <v>8</v>
      </c>
      <c r="C49" s="28"/>
      <c r="D49" s="4">
        <v>640.12220946943603</v>
      </c>
      <c r="E49" s="4">
        <v>386.15790468099698</v>
      </c>
      <c r="F49" s="4">
        <v>222.96739281612901</v>
      </c>
      <c r="G49" s="4">
        <v>425.89188762609098</v>
      </c>
      <c r="H49" s="4">
        <v>242.09121671908201</v>
      </c>
      <c r="I49" s="4">
        <v>144.439787434538</v>
      </c>
      <c r="J49" s="4">
        <v>271.972059628762</v>
      </c>
      <c r="K49" s="4">
        <v>244.917078412943</v>
      </c>
      <c r="L49" s="4">
        <v>312.48234179641298</v>
      </c>
      <c r="M49" s="4">
        <v>221.80501747796899</v>
      </c>
      <c r="N49" s="7">
        <v>360.341871722978</v>
      </c>
      <c r="O49" s="5">
        <v>361.38570978238101</v>
      </c>
    </row>
    <row r="50" spans="1:15" x14ac:dyDescent="0.35">
      <c r="A50" s="31"/>
      <c r="B50" s="28">
        <v>9</v>
      </c>
      <c r="C50" s="28"/>
      <c r="D50" s="4">
        <v>292.905928671406</v>
      </c>
      <c r="E50" s="4">
        <v>447.96116115741199</v>
      </c>
      <c r="F50" s="4">
        <v>539.007036845318</v>
      </c>
      <c r="G50" s="4">
        <v>201.30394701509499</v>
      </c>
      <c r="H50" s="4">
        <v>306.31285514890197</v>
      </c>
      <c r="I50" s="4">
        <v>558.19512558100996</v>
      </c>
      <c r="J50" s="4">
        <v>23.982010074022998</v>
      </c>
      <c r="K50" s="4">
        <v>259.882603455187</v>
      </c>
      <c r="L50" s="4">
        <v>743.62723046184897</v>
      </c>
      <c r="M50" s="4">
        <v>236.58338106914101</v>
      </c>
      <c r="N50" s="7">
        <v>217.28456232271</v>
      </c>
      <c r="O50" s="5">
        <v>238.13818148604301</v>
      </c>
    </row>
    <row r="51" spans="1:15" ht="15" thickBot="1" x14ac:dyDescent="0.4">
      <c r="A51" s="31"/>
      <c r="B51" s="28">
        <v>10</v>
      </c>
      <c r="C51" s="28"/>
      <c r="D51" s="4">
        <v>217.59798684082</v>
      </c>
      <c r="E51" s="4">
        <v>112.402355759307</v>
      </c>
      <c r="F51" s="4">
        <v>206.776557187897</v>
      </c>
      <c r="G51" s="4">
        <v>154.362333945768</v>
      </c>
      <c r="H51" s="4">
        <v>211.223824337233</v>
      </c>
      <c r="I51" s="4">
        <v>259.66784567822299</v>
      </c>
      <c r="J51" s="4">
        <v>69.866378507359698</v>
      </c>
      <c r="K51" s="4">
        <v>13.639306191457599</v>
      </c>
      <c r="L51" s="4">
        <v>84.574399406186302</v>
      </c>
      <c r="M51" s="4">
        <v>111.46258964539</v>
      </c>
      <c r="N51" s="7">
        <v>26.328261210478502</v>
      </c>
      <c r="O51" s="5">
        <v>134.299774413606</v>
      </c>
    </row>
    <row r="52" spans="1:15" ht="15" thickBot="1" x14ac:dyDescent="0.4">
      <c r="A52" s="29" t="s">
        <v>11</v>
      </c>
      <c r="B52" s="30"/>
      <c r="C52" s="30"/>
      <c r="D52" s="8">
        <f>AVERAGEA(D42:D51)</f>
        <v>450.38440700780637</v>
      </c>
      <c r="E52" s="8">
        <f>AVERAGEA(E42:E51)</f>
        <v>332.3337451932548</v>
      </c>
      <c r="F52" s="8">
        <f t="shared" ref="F52" si="44">AVERAGEA(F42:F51)</f>
        <v>271.76494106455783</v>
      </c>
      <c r="G52" s="8">
        <f t="shared" ref="G52" si="45">AVERAGEA(G42:G51)</f>
        <v>271.98774654575436</v>
      </c>
      <c r="H52" s="8">
        <f t="shared" ref="H52" si="46">AVERAGEA(H42:H51)</f>
        <v>251.02778395962682</v>
      </c>
      <c r="I52" s="8">
        <f>AVERAGEA(I42:I51)</f>
        <v>256.2109369714662</v>
      </c>
      <c r="J52" s="8">
        <f t="shared" ref="J52" si="47">AVERAGEA(J42:J51)</f>
        <v>232.51165817511773</v>
      </c>
      <c r="K52" s="8">
        <f t="shared" ref="K52" si="48">AVERAGEA(K42:K51)</f>
        <v>210.37609079282976</v>
      </c>
      <c r="L52" s="8">
        <f t="shared" ref="L52" si="49">AVERAGEA(L42:L51)</f>
        <v>169.85270621111462</v>
      </c>
      <c r="M52" s="8">
        <f t="shared" ref="M52" si="50">AVERAGEA(M42:M51)</f>
        <v>174.55614920554547</v>
      </c>
      <c r="N52" s="9">
        <f t="shared" ref="N52" si="51">AVERAGEA(N42:N51)</f>
        <v>219.92953281146242</v>
      </c>
      <c r="O52" s="10">
        <f t="shared" ref="O52" si="52">AVERAGEA(O42:O51)</f>
        <v>111.88042216127299</v>
      </c>
    </row>
    <row r="53" spans="1:15" ht="15" thickBot="1" x14ac:dyDescent="0.4">
      <c r="A53" s="29" t="s">
        <v>10</v>
      </c>
      <c r="B53" s="30"/>
      <c r="C53" s="30"/>
      <c r="D53" s="8">
        <f t="shared" ref="D53:O53" si="53">_xlfn.STDEV.P(D42:D51)</f>
        <v>152.96481495986396</v>
      </c>
      <c r="E53" s="8">
        <f t="shared" si="53"/>
        <v>142.80475244203569</v>
      </c>
      <c r="F53" s="8">
        <f t="shared" si="53"/>
        <v>123.57026101079721</v>
      </c>
      <c r="G53" s="8">
        <f t="shared" si="53"/>
        <v>124.07363525750561</v>
      </c>
      <c r="H53" s="8">
        <f t="shared" si="53"/>
        <v>110.73975756341875</v>
      </c>
      <c r="I53" s="8">
        <f t="shared" si="53"/>
        <v>133.0451695049766</v>
      </c>
      <c r="J53" s="8">
        <f t="shared" si="53"/>
        <v>142.30217173548931</v>
      </c>
      <c r="K53" s="8">
        <f t="shared" si="53"/>
        <v>167.64796880469152</v>
      </c>
      <c r="L53" s="8">
        <f t="shared" si="53"/>
        <v>260.53949311375533</v>
      </c>
      <c r="M53" s="8">
        <f t="shared" si="53"/>
        <v>88.046608505070566</v>
      </c>
      <c r="N53" s="8">
        <f t="shared" si="53"/>
        <v>118.83420925407769</v>
      </c>
      <c r="O53" s="8">
        <f t="shared" si="53"/>
        <v>342.17145065272564</v>
      </c>
    </row>
    <row r="54" spans="1:15" ht="15" thickBot="1" x14ac:dyDescent="0.4">
      <c r="A54" s="34" t="s">
        <v>14</v>
      </c>
      <c r="B54" s="35"/>
      <c r="C54" s="36"/>
      <c r="D54" s="12">
        <f>D53/D52</f>
        <v>0.33963168480034139</v>
      </c>
      <c r="E54" s="12">
        <f t="shared" ref="E54" si="54">E53/E52</f>
        <v>0.42970283489867561</v>
      </c>
      <c r="F54" s="12">
        <f t="shared" ref="F54" si="55">F53/F52</f>
        <v>0.45469537213574235</v>
      </c>
      <c r="G54" s="12">
        <f t="shared" ref="G54" si="56">G53/G52</f>
        <v>0.45617362117684107</v>
      </c>
      <c r="H54" s="12">
        <f t="shared" ref="H54" si="57">H53/H52</f>
        <v>0.44114542150134739</v>
      </c>
      <c r="I54" s="11">
        <f t="shared" ref="I54" si="58">I53/I52</f>
        <v>0.51927982106319537</v>
      </c>
      <c r="J54" s="12">
        <f t="shared" ref="J54" si="59">J53/J52</f>
        <v>0.61202166313877249</v>
      </c>
      <c r="K54" s="12">
        <f t="shared" ref="K54" si="60">K53/K52</f>
        <v>0.79689649224343062</v>
      </c>
      <c r="L54" s="12">
        <f t="shared" ref="L54" si="61">L53/L52</f>
        <v>1.533914289183733</v>
      </c>
      <c r="M54" s="12">
        <f t="shared" ref="M54" si="62">M53/M52</f>
        <v>0.50440278904980229</v>
      </c>
      <c r="N54" s="12">
        <f t="shared" ref="N54" si="63">N53/N52</f>
        <v>0.54032856676847452</v>
      </c>
      <c r="O54" s="12">
        <f t="shared" ref="O54" si="64">O53/O52</f>
        <v>3.0583675324311304</v>
      </c>
    </row>
    <row r="55" spans="1:15" x14ac:dyDescent="0.35">
      <c r="A55" s="31" t="s">
        <v>5</v>
      </c>
      <c r="B55" s="28">
        <v>1</v>
      </c>
      <c r="C55" s="28"/>
      <c r="D55" s="4">
        <v>7953.6532773489698</v>
      </c>
      <c r="E55" s="4">
        <v>7649.3834411735297</v>
      </c>
      <c r="F55" s="4">
        <v>6224.2129097798497</v>
      </c>
      <c r="G55" s="4">
        <v>4487.0551995785199</v>
      </c>
      <c r="H55" s="4">
        <v>6935.6857317193198</v>
      </c>
      <c r="I55" s="4">
        <v>5794.3728982398898</v>
      </c>
      <c r="J55" s="4">
        <v>7826.6365046336996</v>
      </c>
      <c r="K55" s="4">
        <v>5532.9752154202697</v>
      </c>
      <c r="L55" s="4">
        <v>4794.2530136557298</v>
      </c>
      <c r="M55" s="4">
        <v>4805.4127692790898</v>
      </c>
      <c r="N55" s="7">
        <v>5666.4296256978396</v>
      </c>
      <c r="O55" s="5">
        <v>4405.3882581318503</v>
      </c>
    </row>
    <row r="56" spans="1:15" x14ac:dyDescent="0.35">
      <c r="A56" s="31"/>
      <c r="B56" s="28">
        <v>2</v>
      </c>
      <c r="C56" s="28"/>
      <c r="D56" s="4">
        <v>6164.5484291483999</v>
      </c>
      <c r="E56" s="4">
        <v>5596.3437072390598</v>
      </c>
      <c r="F56" s="4">
        <v>6118.0031997362103</v>
      </c>
      <c r="G56" s="4">
        <v>5760.9511443146403</v>
      </c>
      <c r="H56" s="4">
        <v>6276.9609556134201</v>
      </c>
      <c r="I56" s="4">
        <v>3627.3769225771598</v>
      </c>
      <c r="J56" s="4">
        <v>6160.6320787986597</v>
      </c>
      <c r="K56" s="4">
        <v>5310.95373079812</v>
      </c>
      <c r="L56" s="4">
        <v>4670.0178936737502</v>
      </c>
      <c r="M56" s="4">
        <v>3905.20638840828</v>
      </c>
      <c r="N56" s="7">
        <v>4998.9423883091104</v>
      </c>
      <c r="O56" s="5">
        <v>4330.6750004844898</v>
      </c>
    </row>
    <row r="57" spans="1:15" x14ac:dyDescent="0.35">
      <c r="A57" s="31"/>
      <c r="B57" s="28">
        <v>3</v>
      </c>
      <c r="C57" s="28"/>
      <c r="D57" s="4">
        <v>10107.838807843</v>
      </c>
      <c r="E57" s="4">
        <v>7864.2481595518802</v>
      </c>
      <c r="F57" s="4">
        <v>4793.5098088408104</v>
      </c>
      <c r="G57" s="4">
        <v>5046.94627590655</v>
      </c>
      <c r="H57" s="4">
        <v>5533.1588968516999</v>
      </c>
      <c r="I57" s="4">
        <v>5650.8971952909897</v>
      </c>
      <c r="J57" s="4">
        <v>4150.8287368769797</v>
      </c>
      <c r="K57" s="4">
        <v>5311.2015844022299</v>
      </c>
      <c r="L57" s="4">
        <v>5965.0523355700197</v>
      </c>
      <c r="M57" s="4">
        <v>8504.4195050287999</v>
      </c>
      <c r="N57" s="7">
        <v>4499.8355282941702</v>
      </c>
      <c r="O57" s="5">
        <v>4810.7560438780902</v>
      </c>
    </row>
    <row r="58" spans="1:15" x14ac:dyDescent="0.35">
      <c r="A58" s="31"/>
      <c r="B58" s="28">
        <v>4</v>
      </c>
      <c r="C58" s="28"/>
      <c r="D58" s="4">
        <v>8397.9316482681807</v>
      </c>
      <c r="E58" s="4">
        <v>7210.4035078276302</v>
      </c>
      <c r="F58" s="4">
        <v>5914.1290759588901</v>
      </c>
      <c r="G58" s="4">
        <v>5689.37932314707</v>
      </c>
      <c r="H58" s="4">
        <v>4753.7274372545298</v>
      </c>
      <c r="I58" s="4">
        <v>5724.1607723193001</v>
      </c>
      <c r="J58" s="4">
        <v>5779.2509077705099</v>
      </c>
      <c r="K58" s="4">
        <v>6239.3895179542396</v>
      </c>
      <c r="L58" s="4">
        <v>3940.9522945783401</v>
      </c>
      <c r="M58" s="4">
        <v>4322.83097196994</v>
      </c>
      <c r="N58" s="7">
        <v>3912.6570735698301</v>
      </c>
      <c r="O58" s="5">
        <v>5643.1834733586402</v>
      </c>
    </row>
    <row r="59" spans="1:15" x14ac:dyDescent="0.35">
      <c r="A59" s="31"/>
      <c r="B59" s="28">
        <v>5</v>
      </c>
      <c r="C59" s="28"/>
      <c r="D59" s="4">
        <v>8797.8507111516992</v>
      </c>
      <c r="E59" s="4">
        <v>6421.4143295692202</v>
      </c>
      <c r="F59" s="4">
        <v>6616.9569691992201</v>
      </c>
      <c r="G59" s="4">
        <v>7088.2241659027704</v>
      </c>
      <c r="H59" s="4">
        <v>6508.97546410819</v>
      </c>
      <c r="I59" s="4">
        <v>5572.5187942026896</v>
      </c>
      <c r="J59" s="4">
        <v>5651.4594114929896</v>
      </c>
      <c r="K59" s="4">
        <v>7721.9932258075596</v>
      </c>
      <c r="L59" s="4">
        <v>5664.7412077193003</v>
      </c>
      <c r="M59" s="4">
        <v>8036.0462208941499</v>
      </c>
      <c r="N59" s="7">
        <v>4552.8050725134899</v>
      </c>
      <c r="O59" s="5">
        <v>7109.1516493271902</v>
      </c>
    </row>
    <row r="60" spans="1:15" x14ac:dyDescent="0.35">
      <c r="A60" s="31"/>
      <c r="B60" s="28">
        <v>6</v>
      </c>
      <c r="C60" s="28"/>
      <c r="D60" s="4">
        <v>7004.2009996774204</v>
      </c>
      <c r="E60" s="4">
        <v>6781.2810254889901</v>
      </c>
      <c r="F60" s="4">
        <v>6580.3685210384901</v>
      </c>
      <c r="G60" s="4">
        <v>4688.7754947272697</v>
      </c>
      <c r="H60" s="4">
        <v>5272.6549734288401</v>
      </c>
      <c r="I60" s="4">
        <v>3928.8188765752102</v>
      </c>
      <c r="J60" s="4">
        <v>4368.9898031886896</v>
      </c>
      <c r="K60" s="4">
        <v>7008.3241768171101</v>
      </c>
      <c r="L60" s="4">
        <v>5221.3734774263603</v>
      </c>
      <c r="M60" s="4">
        <v>4255.9957712893402</v>
      </c>
      <c r="N60" s="7">
        <v>6673.7062522100496</v>
      </c>
      <c r="O60" s="5">
        <v>6429.1908557029801</v>
      </c>
    </row>
    <row r="61" spans="1:15" x14ac:dyDescent="0.35">
      <c r="A61" s="31"/>
      <c r="B61" s="28">
        <v>7</v>
      </c>
      <c r="C61" s="28"/>
      <c r="D61" s="4">
        <v>6851.3463994677604</v>
      </c>
      <c r="E61" s="4">
        <v>5136.8741925422701</v>
      </c>
      <c r="F61" s="4">
        <v>5205.5087419811598</v>
      </c>
      <c r="G61" s="4">
        <v>7391.4826480990496</v>
      </c>
      <c r="H61" s="4">
        <v>4956.4905903093404</v>
      </c>
      <c r="I61" s="4">
        <v>6127.8325645944597</v>
      </c>
      <c r="J61" s="4">
        <v>4577.5042909895101</v>
      </c>
      <c r="K61" s="4">
        <v>5685.0742681047504</v>
      </c>
      <c r="L61" s="4">
        <v>5798.8358059991997</v>
      </c>
      <c r="M61" s="4">
        <v>4041.5046387520501</v>
      </c>
      <c r="N61" s="7">
        <v>4384.6347500290203</v>
      </c>
      <c r="O61" s="5">
        <v>6115.3097157838802</v>
      </c>
    </row>
    <row r="62" spans="1:15" x14ac:dyDescent="0.35">
      <c r="A62" s="31"/>
      <c r="B62" s="28">
        <v>8</v>
      </c>
      <c r="C62" s="28"/>
      <c r="D62" s="4">
        <v>7621.3852935499599</v>
      </c>
      <c r="E62" s="4">
        <v>7020.2938542071897</v>
      </c>
      <c r="F62" s="4">
        <v>6183.6980563175402</v>
      </c>
      <c r="G62" s="4">
        <v>7879.6833273652901</v>
      </c>
      <c r="H62" s="4">
        <v>5771.2322552638198</v>
      </c>
      <c r="I62" s="4">
        <v>3748.7938174771398</v>
      </c>
      <c r="J62" s="4">
        <v>7052.6532436342504</v>
      </c>
      <c r="K62" s="4">
        <v>4222.75945642638</v>
      </c>
      <c r="L62" s="4">
        <v>7272.5299791590596</v>
      </c>
      <c r="M62" s="4">
        <v>5785.3897974634001</v>
      </c>
      <c r="N62" s="7">
        <v>5329.81581014933</v>
      </c>
      <c r="O62" s="5">
        <v>6615.49167770652</v>
      </c>
    </row>
    <row r="63" spans="1:15" x14ac:dyDescent="0.35">
      <c r="A63" s="31"/>
      <c r="B63" s="28">
        <v>9</v>
      </c>
      <c r="C63" s="28"/>
      <c r="D63" s="4">
        <v>5886.5469808080597</v>
      </c>
      <c r="E63" s="4">
        <v>6649.6391009497402</v>
      </c>
      <c r="F63" s="4">
        <v>7378.5716397189599</v>
      </c>
      <c r="G63" s="4">
        <v>4932.2086680415396</v>
      </c>
      <c r="H63" s="4">
        <v>4011.6595315459399</v>
      </c>
      <c r="I63" s="4">
        <v>6912.53356833612</v>
      </c>
      <c r="J63" s="4">
        <v>6178.3313691830399</v>
      </c>
      <c r="K63" s="4">
        <v>5762.6343933913904</v>
      </c>
      <c r="L63" s="4">
        <v>9889.3158217930995</v>
      </c>
      <c r="M63" s="4">
        <v>5397.33698555314</v>
      </c>
      <c r="N63" s="7">
        <v>5700.2247017517102</v>
      </c>
      <c r="O63" s="5">
        <v>4323.9037117008602</v>
      </c>
    </row>
    <row r="64" spans="1:15" ht="15" thickBot="1" x14ac:dyDescent="0.4">
      <c r="A64" s="31"/>
      <c r="B64" s="28">
        <v>10</v>
      </c>
      <c r="C64" s="28"/>
      <c r="D64" s="4">
        <v>6786.0219372943602</v>
      </c>
      <c r="E64" s="4">
        <v>5409.62152131313</v>
      </c>
      <c r="F64" s="4">
        <v>5205.5087419811598</v>
      </c>
      <c r="G64" s="4">
        <v>5152.4781922838902</v>
      </c>
      <c r="H64" s="4">
        <v>5869.1394610126699</v>
      </c>
      <c r="I64" s="4">
        <v>4415.7617865458196</v>
      </c>
      <c r="J64" s="4">
        <v>4976.3849632771398</v>
      </c>
      <c r="K64" s="4">
        <v>4777.39892175361</v>
      </c>
      <c r="L64" s="4">
        <v>4679.0998160741901</v>
      </c>
      <c r="M64" s="4">
        <v>5195.6614730936299</v>
      </c>
      <c r="N64" s="7">
        <v>6569.8002605763404</v>
      </c>
      <c r="O64" s="5">
        <v>6552.6856798491399</v>
      </c>
    </row>
    <row r="65" spans="1:15" ht="15" thickBot="1" x14ac:dyDescent="0.4">
      <c r="A65" s="29" t="s">
        <v>11</v>
      </c>
      <c r="B65" s="30"/>
      <c r="C65" s="30"/>
      <c r="D65" s="8">
        <f>AVERAGEA(D55:D64)</f>
        <v>7557.1324484557799</v>
      </c>
      <c r="E65" s="8">
        <f>AVERAGEA(E55:E64)</f>
        <v>6573.9502839862644</v>
      </c>
      <c r="F65" s="8">
        <f t="shared" ref="F65" si="65">AVERAGEA(F55:F64)</f>
        <v>6022.0467664552289</v>
      </c>
      <c r="G65" s="8">
        <f t="shared" ref="G65" si="66">AVERAGEA(G55:G64)</f>
        <v>5811.7184439366592</v>
      </c>
      <c r="H65" s="8">
        <f t="shared" ref="H65" si="67">AVERAGEA(H55:H64)</f>
        <v>5588.9685297107771</v>
      </c>
      <c r="I65" s="8">
        <f>AVERAGEA(I55:I64)</f>
        <v>5150.3067196158781</v>
      </c>
      <c r="J65" s="8">
        <f t="shared" ref="J65" si="68">AVERAGEA(J55:J64)</f>
        <v>5672.2671309845473</v>
      </c>
      <c r="K65" s="8">
        <f t="shared" ref="K65" si="69">AVERAGEA(K55:K64)</f>
        <v>5757.2704490875649</v>
      </c>
      <c r="L65" s="8">
        <f t="shared" ref="L65" si="70">AVERAGEA(L55:L64)</f>
        <v>5789.6171645649047</v>
      </c>
      <c r="M65" s="8">
        <f t="shared" ref="M65" si="71">AVERAGEA(M55:M64)</f>
        <v>5424.9804521731821</v>
      </c>
      <c r="N65" s="9">
        <f t="shared" ref="N65" si="72">AVERAGEA(N55:N64)</f>
        <v>5228.8851463100891</v>
      </c>
      <c r="O65" s="10">
        <f t="shared" ref="O65" si="73">AVERAGEA(O55:O64)</f>
        <v>5633.5736065923647</v>
      </c>
    </row>
    <row r="66" spans="1:15" ht="15" thickBot="1" x14ac:dyDescent="0.4">
      <c r="A66" s="29" t="s">
        <v>10</v>
      </c>
      <c r="B66" s="30"/>
      <c r="C66" s="30"/>
      <c r="D66" s="8">
        <f t="shared" ref="D66:O66" si="74">_xlfn.STDEV.P(D55:D64)</f>
        <v>1226.475023774376</v>
      </c>
      <c r="E66" s="8">
        <f t="shared" si="74"/>
        <v>887.37062166521036</v>
      </c>
      <c r="F66" s="8">
        <f t="shared" si="74"/>
        <v>737.32143355748292</v>
      </c>
      <c r="G66" s="8">
        <f t="shared" si="74"/>
        <v>1150.1256426871757</v>
      </c>
      <c r="H66" s="8">
        <f t="shared" si="74"/>
        <v>832.69670703562838</v>
      </c>
      <c r="I66" s="8">
        <f t="shared" si="74"/>
        <v>1074.6686099180231</v>
      </c>
      <c r="J66" s="8">
        <f t="shared" si="74"/>
        <v>1129.1287477792223</v>
      </c>
      <c r="K66" s="8">
        <f t="shared" si="74"/>
        <v>970.8917277240696</v>
      </c>
      <c r="L66" s="8">
        <f t="shared" si="74"/>
        <v>1620.8324951712041</v>
      </c>
      <c r="M66" s="8">
        <f t="shared" si="74"/>
        <v>1538.593412379566</v>
      </c>
      <c r="N66" s="9">
        <f t="shared" si="74"/>
        <v>882.95191677421883</v>
      </c>
      <c r="O66" s="10">
        <f t="shared" si="74"/>
        <v>1022.2366409190978</v>
      </c>
    </row>
    <row r="67" spans="1:15" ht="15" thickBot="1" x14ac:dyDescent="0.4">
      <c r="A67" s="34" t="s">
        <v>14</v>
      </c>
      <c r="B67" s="35"/>
      <c r="C67" s="36"/>
      <c r="D67" s="12">
        <f>D66/D65</f>
        <v>0.16229370493896705</v>
      </c>
      <c r="E67" s="12">
        <f t="shared" ref="E67" si="75">E66/E65</f>
        <v>0.13498286164816156</v>
      </c>
      <c r="F67" s="12">
        <f t="shared" ref="F67" si="76">F66/F65</f>
        <v>0.12243701554504767</v>
      </c>
      <c r="G67" s="12">
        <f t="shared" ref="G67" si="77">G66/G65</f>
        <v>0.19789768788388173</v>
      </c>
      <c r="H67" s="12">
        <f t="shared" ref="H67" si="78">H66/H65</f>
        <v>0.14898933543981138</v>
      </c>
      <c r="I67" s="11">
        <f t="shared" ref="I67" si="79">I66/I65</f>
        <v>0.20866108921726012</v>
      </c>
      <c r="J67" s="12">
        <f t="shared" ref="J67" si="80">J66/J65</f>
        <v>0.19906127862198145</v>
      </c>
      <c r="K67" s="12">
        <f t="shared" ref="K67" si="81">K66/K65</f>
        <v>0.16863750562177263</v>
      </c>
      <c r="L67" s="12">
        <f t="shared" ref="L67" si="82">L66/L65</f>
        <v>0.27995503832126201</v>
      </c>
      <c r="M67" s="12">
        <f t="shared" ref="M67" si="83">M66/M65</f>
        <v>0.28361271085561679</v>
      </c>
      <c r="N67" s="12">
        <f t="shared" ref="N67" si="84">N66/N65</f>
        <v>0.16886045343667547</v>
      </c>
      <c r="O67" s="12">
        <f t="shared" ref="O67" si="85">O66/O65</f>
        <v>0.18145438620396906</v>
      </c>
    </row>
    <row r="68" spans="1:15" x14ac:dyDescent="0.35">
      <c r="A68" s="31" t="s">
        <v>6</v>
      </c>
      <c r="B68" s="28">
        <v>1</v>
      </c>
      <c r="C68" s="28"/>
      <c r="D68" s="4">
        <v>-251.12716398301299</v>
      </c>
      <c r="E68" s="4">
        <v>-66.241875020061102</v>
      </c>
      <c r="F68" s="4">
        <v>181.34101596243599</v>
      </c>
      <c r="G68" s="4">
        <v>50.005680234761101</v>
      </c>
      <c r="H68" s="4">
        <v>-518.60964610989299</v>
      </c>
      <c r="I68" s="4">
        <v>124.514379965494</v>
      </c>
      <c r="J68" s="4">
        <v>503.69539831183903</v>
      </c>
      <c r="K68" s="4">
        <v>234.79250505169099</v>
      </c>
      <c r="L68" s="4">
        <v>-141.35295458032999</v>
      </c>
      <c r="M68" s="4">
        <v>168.831277279852</v>
      </c>
      <c r="N68" s="7">
        <v>-23.905615470933501</v>
      </c>
      <c r="O68" s="5">
        <v>158.475021987209</v>
      </c>
    </row>
    <row r="69" spans="1:15" x14ac:dyDescent="0.35">
      <c r="A69" s="31"/>
      <c r="B69" s="28">
        <v>2</v>
      </c>
      <c r="C69" s="28"/>
      <c r="D69" s="4">
        <v>-124.47042566633399</v>
      </c>
      <c r="E69" s="4">
        <v>185.74108772333599</v>
      </c>
      <c r="F69" s="4">
        <v>254.03869954821201</v>
      </c>
      <c r="G69" s="4">
        <v>649.39141963198404</v>
      </c>
      <c r="H69" s="4">
        <v>-396.75914167442301</v>
      </c>
      <c r="I69" s="4">
        <v>5.5361232458647098</v>
      </c>
      <c r="J69" s="4">
        <v>595.12229739660097</v>
      </c>
      <c r="K69" s="4">
        <v>36.639606723679698</v>
      </c>
      <c r="L69" s="4">
        <v>-104.096646736461</v>
      </c>
      <c r="M69" s="4">
        <v>-9.2619177239660893</v>
      </c>
      <c r="N69" s="7">
        <v>32.5004390958985</v>
      </c>
      <c r="O69" s="5">
        <v>-235.94670607454799</v>
      </c>
    </row>
    <row r="70" spans="1:15" x14ac:dyDescent="0.35">
      <c r="A70" s="31"/>
      <c r="B70" s="28">
        <v>3</v>
      </c>
      <c r="C70" s="28"/>
      <c r="D70" s="4">
        <v>192.661136879552</v>
      </c>
      <c r="E70" s="4">
        <v>357.818357515081</v>
      </c>
      <c r="F70" s="4">
        <v>174.34835434113401</v>
      </c>
      <c r="G70" s="4">
        <v>224.16485565846801</v>
      </c>
      <c r="H70" s="4">
        <v>-564.44072567665103</v>
      </c>
      <c r="I70" s="4">
        <v>290.64812548607802</v>
      </c>
      <c r="J70" s="4">
        <v>-59.592817546825202</v>
      </c>
      <c r="K70" s="4">
        <v>74.870369075291407</v>
      </c>
      <c r="L70" s="4">
        <v>7.0849617930730204</v>
      </c>
      <c r="M70" s="4">
        <v>-349.45631370833701</v>
      </c>
      <c r="N70" s="7">
        <v>27.7067132175982</v>
      </c>
      <c r="O70" s="5">
        <v>295.90035981736099</v>
      </c>
    </row>
    <row r="71" spans="1:15" x14ac:dyDescent="0.35">
      <c r="A71" s="31"/>
      <c r="B71" s="28">
        <v>4</v>
      </c>
      <c r="C71" s="28"/>
      <c r="D71" s="4">
        <v>205.89817463042601</v>
      </c>
      <c r="E71" s="4">
        <v>543.90564657743903</v>
      </c>
      <c r="F71" s="4">
        <v>497.03904743030301</v>
      </c>
      <c r="G71" s="4">
        <v>358.92247153120201</v>
      </c>
      <c r="H71" s="4">
        <v>184.03070576262601</v>
      </c>
      <c r="I71" s="4">
        <v>-95.001516533010104</v>
      </c>
      <c r="J71" s="4">
        <v>-22.240879331366799</v>
      </c>
      <c r="K71" s="4">
        <v>152.033802718049</v>
      </c>
      <c r="L71" s="4">
        <v>-150.73426248862501</v>
      </c>
      <c r="M71" s="4">
        <v>-112.136956850419</v>
      </c>
      <c r="N71" s="7">
        <v>-53.268173140858302</v>
      </c>
      <c r="O71" s="5">
        <v>269.29088183257301</v>
      </c>
    </row>
    <row r="72" spans="1:15" x14ac:dyDescent="0.35">
      <c r="A72" s="31"/>
      <c r="B72" s="28">
        <v>5</v>
      </c>
      <c r="C72" s="28"/>
      <c r="D72" s="4">
        <v>-213.93853275929499</v>
      </c>
      <c r="E72" s="4">
        <v>148.58497300298299</v>
      </c>
      <c r="F72" s="4">
        <v>394.05032516787003</v>
      </c>
      <c r="G72" s="4">
        <v>536.07465596322095</v>
      </c>
      <c r="H72" s="4">
        <v>-131.364887094712</v>
      </c>
      <c r="I72" s="4">
        <v>-201.26637049067801</v>
      </c>
      <c r="J72" s="4">
        <v>304.734407520785</v>
      </c>
      <c r="K72" s="4">
        <v>632.23887579111204</v>
      </c>
      <c r="L72" s="4">
        <v>210.33530920514701</v>
      </c>
      <c r="M72" s="4">
        <v>492.05154806515702</v>
      </c>
      <c r="N72" s="7">
        <v>-150.245751982862</v>
      </c>
      <c r="O72" s="5">
        <v>60.536448951286502</v>
      </c>
    </row>
    <row r="73" spans="1:15" x14ac:dyDescent="0.35">
      <c r="A73" s="31"/>
      <c r="B73" s="28">
        <v>6</v>
      </c>
      <c r="C73" s="28"/>
      <c r="D73" s="4">
        <v>265.98117686227903</v>
      </c>
      <c r="E73" s="4">
        <v>217.621697471445</v>
      </c>
      <c r="F73" s="4">
        <v>798.77333702030398</v>
      </c>
      <c r="G73" s="4">
        <v>-136.88374347491899</v>
      </c>
      <c r="H73" s="4">
        <v>184.061132130543</v>
      </c>
      <c r="I73" s="4">
        <v>-319.889593677851</v>
      </c>
      <c r="J73" s="4">
        <v>87.318596694251198</v>
      </c>
      <c r="K73" s="4">
        <v>171.280291055513</v>
      </c>
      <c r="L73" s="4">
        <v>555.71341008363004</v>
      </c>
      <c r="M73" s="4">
        <v>-75.633899700890893</v>
      </c>
      <c r="N73" s="7">
        <v>-502.67027736441901</v>
      </c>
      <c r="O73" s="5">
        <v>17.015326782116102</v>
      </c>
    </row>
    <row r="74" spans="1:15" x14ac:dyDescent="0.35">
      <c r="A74" s="31"/>
      <c r="B74" s="28">
        <v>7</v>
      </c>
      <c r="C74" s="28"/>
      <c r="D74" s="4">
        <v>431.33221265550901</v>
      </c>
      <c r="E74" s="4">
        <v>305.73197404863402</v>
      </c>
      <c r="F74" s="4">
        <v>-53.318003949815498</v>
      </c>
      <c r="G74" s="4">
        <v>129.72704394077201</v>
      </c>
      <c r="H74" s="4">
        <v>333.50785013053599</v>
      </c>
      <c r="I74" s="4">
        <v>-256.96140998470599</v>
      </c>
      <c r="J74" s="4">
        <v>212.01080424525199</v>
      </c>
      <c r="K74" s="4">
        <v>-30.959781639204799</v>
      </c>
      <c r="L74" s="4">
        <v>221.87922597098401</v>
      </c>
      <c r="M74" s="4">
        <v>-285.79926964474998</v>
      </c>
      <c r="N74" s="7">
        <v>73.353689667594693</v>
      </c>
      <c r="O74" s="5">
        <v>79.860003286098802</v>
      </c>
    </row>
    <row r="75" spans="1:15" x14ac:dyDescent="0.35">
      <c r="A75" s="31"/>
      <c r="B75" s="28">
        <v>8</v>
      </c>
      <c r="C75" s="28"/>
      <c r="D75" s="4">
        <v>180.29171895022299</v>
      </c>
      <c r="E75" s="4">
        <v>-246.90158419229101</v>
      </c>
      <c r="F75" s="4">
        <v>-662.12771676043894</v>
      </c>
      <c r="G75" s="4">
        <v>720.25107028735295</v>
      </c>
      <c r="H75" s="4">
        <v>-512.38344849333805</v>
      </c>
      <c r="I75" s="4">
        <v>4.6178783186906598</v>
      </c>
      <c r="J75" s="4">
        <v>165.07730508995999</v>
      </c>
      <c r="K75" s="4">
        <v>174.94585733599899</v>
      </c>
      <c r="L75" s="4">
        <v>664.96205764062597</v>
      </c>
      <c r="M75" s="4">
        <v>-498.38066921156201</v>
      </c>
      <c r="N75" s="7">
        <v>8.6416465670001692</v>
      </c>
      <c r="O75" s="5">
        <v>-678.76447997039395</v>
      </c>
    </row>
    <row r="76" spans="1:15" x14ac:dyDescent="0.35">
      <c r="A76" s="31"/>
      <c r="B76" s="28">
        <v>9</v>
      </c>
      <c r="C76" s="28"/>
      <c r="D76" s="4">
        <v>112.250205320902</v>
      </c>
      <c r="E76" s="4">
        <v>164.69538510263999</v>
      </c>
      <c r="F76" s="4">
        <v>-215.402253518892</v>
      </c>
      <c r="G76" s="4">
        <v>-92.618141309393906</v>
      </c>
      <c r="H76" s="4">
        <v>-121.367953740788</v>
      </c>
      <c r="I76" s="4">
        <v>-43.777267891074501</v>
      </c>
      <c r="J76" s="4">
        <v>-56.363753645758202</v>
      </c>
      <c r="K76" s="4">
        <v>474.87855139158398</v>
      </c>
      <c r="L76" s="4">
        <v>45.780774465437403</v>
      </c>
      <c r="M76" s="4">
        <v>200.36212048071201</v>
      </c>
      <c r="N76" s="7">
        <v>12.4897295775027</v>
      </c>
      <c r="O76" s="5">
        <v>171.904385050851</v>
      </c>
    </row>
    <row r="77" spans="1:15" ht="15" thickBot="1" x14ac:dyDescent="0.4">
      <c r="A77" s="31"/>
      <c r="B77" s="28">
        <v>10</v>
      </c>
      <c r="C77" s="28"/>
      <c r="D77" s="4">
        <v>430.52548285200402</v>
      </c>
      <c r="E77" s="4">
        <v>-151.551765782053</v>
      </c>
      <c r="F77" s="4">
        <v>-53.318003949815498</v>
      </c>
      <c r="G77" s="4">
        <v>-321.88443295946001</v>
      </c>
      <c r="H77" s="4">
        <v>140.930040616036</v>
      </c>
      <c r="I77" s="4">
        <v>221.67018254731499</v>
      </c>
      <c r="J77" s="4">
        <v>76.406730306057796</v>
      </c>
      <c r="K77" s="4">
        <v>205.551320553663</v>
      </c>
      <c r="L77" s="4">
        <v>-520.170001249861</v>
      </c>
      <c r="M77" s="4">
        <v>-56.065758508731697</v>
      </c>
      <c r="N77" s="7">
        <v>66.476369975154299</v>
      </c>
      <c r="O77" s="5">
        <v>-716.63192319826305</v>
      </c>
    </row>
    <row r="78" spans="1:15" ht="15" thickBot="1" x14ac:dyDescent="0.4">
      <c r="A78" s="29" t="s">
        <v>11</v>
      </c>
      <c r="B78" s="30"/>
      <c r="C78" s="30"/>
      <c r="D78" s="8">
        <f>AVERAGEA(D68:D77)</f>
        <v>122.94039857422531</v>
      </c>
      <c r="E78" s="8">
        <f>AVERAGEA(E68:E77)</f>
        <v>145.94038964471531</v>
      </c>
      <c r="F78" s="8">
        <f t="shared" ref="F78" si="86">AVERAGEA(F68:F77)</f>
        <v>131.54248012912973</v>
      </c>
      <c r="G78" s="8">
        <f t="shared" ref="G78" si="87">AVERAGEA(G68:G77)</f>
        <v>211.71508795039881</v>
      </c>
      <c r="H78" s="8">
        <f t="shared" ref="H78" si="88">AVERAGEA(H68:H77)</f>
        <v>-140.23960741500642</v>
      </c>
      <c r="I78" s="8">
        <f>AVERAGEA(I68:I77)</f>
        <v>-26.990946901387723</v>
      </c>
      <c r="J78" s="8">
        <f t="shared" ref="J78" si="89">AVERAGEA(J68:J77)</f>
        <v>180.61680890407959</v>
      </c>
      <c r="K78" s="8">
        <f t="shared" ref="K78" si="90">AVERAGEA(K68:K77)</f>
        <v>212.62713980573776</v>
      </c>
      <c r="L78" s="8">
        <f t="shared" ref="L78" si="91">AVERAGEA(L68:L77)</f>
        <v>78.940187410362029</v>
      </c>
      <c r="M78" s="8">
        <f t="shared" ref="M78" si="92">AVERAGEA(M68:M77)</f>
        <v>-52.548983952293568</v>
      </c>
      <c r="N78" s="9">
        <f t="shared" ref="N78" si="93">AVERAGEA(N68:N77)</f>
        <v>-50.89212298583243</v>
      </c>
      <c r="O78" s="10">
        <f t="shared" ref="O78" si="94">AVERAGEA(O68:O77)</f>
        <v>-57.836068153570956</v>
      </c>
    </row>
    <row r="79" spans="1:15" ht="15" thickBot="1" x14ac:dyDescent="0.4">
      <c r="A79" s="29" t="s">
        <v>10</v>
      </c>
      <c r="B79" s="30"/>
      <c r="C79" s="30"/>
      <c r="D79" s="8">
        <f t="shared" ref="D79:O79" si="95">_xlfn.STDEV.P(D68:D77)</f>
        <v>232.36765246905188</v>
      </c>
      <c r="E79" s="8">
        <f t="shared" si="95"/>
        <v>228.85163992479355</v>
      </c>
      <c r="F79" s="8">
        <f t="shared" si="95"/>
        <v>385.44033434480434</v>
      </c>
      <c r="G79" s="8">
        <f t="shared" si="95"/>
        <v>333.00808350941026</v>
      </c>
      <c r="H79" s="8">
        <f t="shared" si="95"/>
        <v>322.74663669535602</v>
      </c>
      <c r="I79" s="8">
        <f t="shared" si="95"/>
        <v>190.18230790337068</v>
      </c>
      <c r="J79" s="8">
        <f t="shared" si="95"/>
        <v>216.19500515925105</v>
      </c>
      <c r="K79" s="8">
        <f t="shared" si="95"/>
        <v>190.12503883522996</v>
      </c>
      <c r="L79" s="8">
        <f t="shared" si="95"/>
        <v>332.92765389697024</v>
      </c>
      <c r="M79" s="8">
        <f t="shared" si="95"/>
        <v>275.11058026858689</v>
      </c>
      <c r="N79" s="9">
        <f t="shared" si="95"/>
        <v>162.66977964184227</v>
      </c>
      <c r="O79" s="10">
        <f t="shared" si="95"/>
        <v>349.51039014925726</v>
      </c>
    </row>
    <row r="80" spans="1:15" ht="15" thickBot="1" x14ac:dyDescent="0.4">
      <c r="A80" s="34" t="s">
        <v>14</v>
      </c>
      <c r="B80" s="35"/>
      <c r="C80" s="36"/>
      <c r="D80" s="12">
        <f>D79/D78</f>
        <v>1.8900837736324714</v>
      </c>
      <c r="E80" s="12">
        <f t="shared" ref="E80" si="96">E79/E78</f>
        <v>1.5681172325352946</v>
      </c>
      <c r="F80" s="12">
        <f t="shared" ref="F80" si="97">F79/F78</f>
        <v>2.9301586374715889</v>
      </c>
      <c r="G80" s="12">
        <f t="shared" ref="G80" si="98">G79/G78</f>
        <v>1.5729067150255645</v>
      </c>
      <c r="H80" s="12">
        <f t="shared" ref="H80" si="99">H79/H78</f>
        <v>-2.3013943253581894</v>
      </c>
      <c r="I80" s="11">
        <f t="shared" ref="I80" si="100">I79/I78</f>
        <v>-7.0461517559279319</v>
      </c>
      <c r="J80" s="12">
        <f t="shared" ref="J80" si="101">J79/J78</f>
        <v>1.1969816456787585</v>
      </c>
      <c r="K80" s="12">
        <f t="shared" ref="K80" si="102">K79/K78</f>
        <v>0.89417107810853136</v>
      </c>
      <c r="L80" s="12">
        <f t="shared" ref="L80" si="103">L79/L78</f>
        <v>4.21746723460741</v>
      </c>
      <c r="M80" s="12">
        <f t="shared" ref="M80" si="104">M79/M78</f>
        <v>-5.2353168334966318</v>
      </c>
      <c r="N80" s="12">
        <f t="shared" ref="N80" si="105">N79/N78</f>
        <v>-3.1963645864631545</v>
      </c>
      <c r="O80" s="12">
        <f t="shared" ref="O80" si="106">O79/O78</f>
        <v>-6.0431215555872386</v>
      </c>
    </row>
    <row r="81" spans="1:15" x14ac:dyDescent="0.35">
      <c r="A81" s="31" t="s">
        <v>7</v>
      </c>
      <c r="B81" s="28">
        <v>1</v>
      </c>
      <c r="C81" s="28"/>
      <c r="D81" s="4">
        <v>298.29438096362202</v>
      </c>
      <c r="E81" s="4">
        <v>570.49029472086295</v>
      </c>
      <c r="F81" s="4">
        <v>710.74648575977005</v>
      </c>
      <c r="G81" s="4">
        <v>116.642207535201</v>
      </c>
      <c r="H81" s="4">
        <v>-242.91754365999299</v>
      </c>
      <c r="I81" s="4">
        <v>138.26568451818801</v>
      </c>
      <c r="J81" s="4">
        <v>-228.28764465668999</v>
      </c>
      <c r="K81" s="4">
        <v>150.83572280035301</v>
      </c>
      <c r="L81" s="4">
        <v>-266.622427498028</v>
      </c>
      <c r="M81" s="4">
        <v>2.7796384641902501</v>
      </c>
      <c r="N81" s="7">
        <v>-264.44636307112501</v>
      </c>
      <c r="O81" s="5">
        <v>-129.09371289933699</v>
      </c>
    </row>
    <row r="82" spans="1:15" x14ac:dyDescent="0.35">
      <c r="A82" s="31"/>
      <c r="B82" s="28">
        <v>2</v>
      </c>
      <c r="C82" s="28"/>
      <c r="D82" s="4">
        <v>586.32415886029298</v>
      </c>
      <c r="E82" s="4">
        <v>506.523113290656</v>
      </c>
      <c r="F82" s="4">
        <v>325.59925371461799</v>
      </c>
      <c r="G82" s="4">
        <v>385.48350057972198</v>
      </c>
      <c r="H82" s="4">
        <v>-323.19317597387402</v>
      </c>
      <c r="I82" s="4">
        <v>-161.06245448559901</v>
      </c>
      <c r="J82" s="4">
        <v>570.02001768770401</v>
      </c>
      <c r="K82" s="4">
        <v>-325.356268932928</v>
      </c>
      <c r="L82" s="4">
        <v>-109.733994717564</v>
      </c>
      <c r="M82" s="4">
        <v>-89.284364630712602</v>
      </c>
      <c r="N82" s="7">
        <v>-23.6851646431276</v>
      </c>
      <c r="O82" s="5">
        <v>-424.35431587325297</v>
      </c>
    </row>
    <row r="83" spans="1:15" x14ac:dyDescent="0.35">
      <c r="A83" s="31"/>
      <c r="B83" s="28">
        <v>3</v>
      </c>
      <c r="C83" s="28"/>
      <c r="D83" s="4">
        <v>481.67163493449402</v>
      </c>
      <c r="E83" s="4">
        <v>764.671721527317</v>
      </c>
      <c r="F83" s="4">
        <v>294.24374207241601</v>
      </c>
      <c r="G83" s="4">
        <v>-230.69861589895399</v>
      </c>
      <c r="H83" s="4">
        <v>-523.41778966622405</v>
      </c>
      <c r="I83" s="4">
        <v>361.18542010688702</v>
      </c>
      <c r="J83" s="4">
        <v>19.6747350142487</v>
      </c>
      <c r="K83" s="4">
        <v>-194.185366900015</v>
      </c>
      <c r="L83" s="4">
        <v>-243.888704210638</v>
      </c>
      <c r="M83" s="4">
        <v>-458.496958164403</v>
      </c>
      <c r="N83" s="7">
        <v>-329.888585896216</v>
      </c>
      <c r="O83" s="5">
        <v>-206.13771310598199</v>
      </c>
    </row>
    <row r="84" spans="1:15" x14ac:dyDescent="0.35">
      <c r="A84" s="31"/>
      <c r="B84" s="28">
        <v>4</v>
      </c>
      <c r="C84" s="28"/>
      <c r="D84" s="4">
        <v>517.61174575860002</v>
      </c>
      <c r="E84" s="4">
        <v>644.103477269834</v>
      </c>
      <c r="F84" s="4">
        <v>239.46221985476299</v>
      </c>
      <c r="G84" s="4">
        <v>476.04642181364102</v>
      </c>
      <c r="H84" s="4">
        <v>344.04724174124101</v>
      </c>
      <c r="I84" s="4">
        <v>-275.91182207306701</v>
      </c>
      <c r="J84" s="4">
        <v>131.36922800001301</v>
      </c>
      <c r="K84" s="4">
        <v>-42.857133845358398</v>
      </c>
      <c r="L84" s="4">
        <v>-337.35189317194602</v>
      </c>
      <c r="M84" s="4">
        <v>-389.02192970894902</v>
      </c>
      <c r="N84" s="7">
        <v>-197.12099093686501</v>
      </c>
      <c r="O84" s="5">
        <v>-469.25652718817003</v>
      </c>
    </row>
    <row r="85" spans="1:15" x14ac:dyDescent="0.35">
      <c r="A85" s="31"/>
      <c r="B85" s="28">
        <v>5</v>
      </c>
      <c r="C85" s="28"/>
      <c r="D85" s="4">
        <v>376.096566972657</v>
      </c>
      <c r="E85" s="4">
        <v>309.53137225117001</v>
      </c>
      <c r="F85" s="4">
        <v>248.72122276133399</v>
      </c>
      <c r="G85" s="4">
        <v>393.64276405342099</v>
      </c>
      <c r="H85" s="4">
        <v>-62.624030895421903</v>
      </c>
      <c r="I85" s="4">
        <v>-258.03004052959</v>
      </c>
      <c r="J85" s="4">
        <v>296.42031176496101</v>
      </c>
      <c r="K85" s="4">
        <v>343.05392652153898</v>
      </c>
      <c r="L85" s="4">
        <v>105.782701268325</v>
      </c>
      <c r="M85" s="4">
        <v>141.92982730281199</v>
      </c>
      <c r="N85" s="7">
        <v>-566.86228979907901</v>
      </c>
      <c r="O85" s="5">
        <v>-46.368924866876903</v>
      </c>
    </row>
    <row r="86" spans="1:15" x14ac:dyDescent="0.35">
      <c r="A86" s="31"/>
      <c r="B86" s="28">
        <v>6</v>
      </c>
      <c r="C86" s="28"/>
      <c r="D86" s="4">
        <v>251.422898000348</v>
      </c>
      <c r="E86" s="4">
        <v>335.235880016387</v>
      </c>
      <c r="F86" s="4">
        <v>429.45814959291101</v>
      </c>
      <c r="G86" s="4">
        <v>3.90739577719209</v>
      </c>
      <c r="H86" s="4">
        <v>185.55414892217101</v>
      </c>
      <c r="I86" s="4">
        <v>-451.37607938476401</v>
      </c>
      <c r="J86" s="4">
        <v>273.79262811326703</v>
      </c>
      <c r="K86" s="4">
        <v>-170.29220177885699</v>
      </c>
      <c r="L86" s="4">
        <v>132.83239137103399</v>
      </c>
      <c r="M86" s="4">
        <v>-114.94451819705399</v>
      </c>
      <c r="N86" s="7">
        <v>-746.96346971849698</v>
      </c>
      <c r="O86" s="5">
        <v>-283.72669446006103</v>
      </c>
    </row>
    <row r="87" spans="1:15" x14ac:dyDescent="0.35">
      <c r="A87" s="31"/>
      <c r="B87" s="28">
        <v>7</v>
      </c>
      <c r="C87" s="28"/>
      <c r="D87" s="4">
        <v>307.95048570896301</v>
      </c>
      <c r="E87" s="4">
        <v>538.22377482770401</v>
      </c>
      <c r="F87" s="4">
        <v>5.3164927205056598</v>
      </c>
      <c r="G87" s="4">
        <v>135.55094103618299</v>
      </c>
      <c r="H87" s="4">
        <v>202.32002701754101</v>
      </c>
      <c r="I87" s="4">
        <v>-743.69688987525399</v>
      </c>
      <c r="J87" s="4">
        <v>205.02271176993801</v>
      </c>
      <c r="K87" s="4">
        <v>-263.585658915409</v>
      </c>
      <c r="L87" s="4">
        <v>422.65416312505801</v>
      </c>
      <c r="M87" s="4">
        <v>-413.994592355414</v>
      </c>
      <c r="N87" s="7">
        <v>-283.18107341473001</v>
      </c>
      <c r="O87" s="5">
        <v>-364.37469021148502</v>
      </c>
    </row>
    <row r="88" spans="1:15" x14ac:dyDescent="0.35">
      <c r="A88" s="31"/>
      <c r="B88" s="28">
        <v>8</v>
      </c>
      <c r="C88" s="28"/>
      <c r="D88" s="4">
        <v>482.061555328525</v>
      </c>
      <c r="E88" s="4">
        <v>193.90215337975499</v>
      </c>
      <c r="F88" s="4">
        <v>-167.87943657832</v>
      </c>
      <c r="G88" s="4">
        <v>572.32132547941501</v>
      </c>
      <c r="H88" s="4">
        <v>-452.665125555918</v>
      </c>
      <c r="I88" s="4">
        <v>167.95860667621201</v>
      </c>
      <c r="J88" s="4">
        <v>71.312952515344406</v>
      </c>
      <c r="K88" s="4">
        <v>314.11470825281901</v>
      </c>
      <c r="L88" s="4">
        <v>269.34452327033301</v>
      </c>
      <c r="M88" s="4">
        <v>-682.58436560488997</v>
      </c>
      <c r="N88" s="7">
        <v>-351.24983339569502</v>
      </c>
      <c r="O88" s="5">
        <v>-590.92795703868899</v>
      </c>
    </row>
    <row r="89" spans="1:15" x14ac:dyDescent="0.35">
      <c r="A89" s="31"/>
      <c r="B89" s="28">
        <v>9</v>
      </c>
      <c r="C89" s="28"/>
      <c r="D89" s="4">
        <v>41.015453925223497</v>
      </c>
      <c r="E89" s="4">
        <v>404.50574964420701</v>
      </c>
      <c r="F89" s="4">
        <v>336.575175598557</v>
      </c>
      <c r="G89" s="4">
        <v>171.610228139393</v>
      </c>
      <c r="H89" s="4">
        <v>-264.252947151255</v>
      </c>
      <c r="I89" s="4">
        <v>41.798920705220397</v>
      </c>
      <c r="J89" s="4">
        <v>-286.45707692956</v>
      </c>
      <c r="K89" s="4">
        <v>458.76411119076101</v>
      </c>
      <c r="L89" s="4">
        <v>558.12668671538802</v>
      </c>
      <c r="M89" s="4">
        <v>-98.965863921849305</v>
      </c>
      <c r="N89" s="7">
        <v>-751.37069335909905</v>
      </c>
      <c r="O89" s="5">
        <v>-227.372008038589</v>
      </c>
    </row>
    <row r="90" spans="1:15" ht="15" thickBot="1" x14ac:dyDescent="0.4">
      <c r="A90" s="31"/>
      <c r="B90" s="28">
        <v>10</v>
      </c>
      <c r="C90" s="28"/>
      <c r="D90" s="4">
        <v>336.53239582291502</v>
      </c>
      <c r="E90" s="4">
        <v>171.706367427771</v>
      </c>
      <c r="F90" s="4">
        <v>5.3164927205056598</v>
      </c>
      <c r="G90" s="4">
        <v>-73.254065255396796</v>
      </c>
      <c r="H90" s="4">
        <v>174.23998825941899</v>
      </c>
      <c r="I90" s="4">
        <v>134.61975485187199</v>
      </c>
      <c r="J90" s="4">
        <v>195.28690142969</v>
      </c>
      <c r="K90" s="4">
        <v>-45.662290553590303</v>
      </c>
      <c r="L90" s="4">
        <v>-391.27231525506602</v>
      </c>
      <c r="M90" s="4">
        <v>-114.497341803447</v>
      </c>
      <c r="N90" s="7">
        <v>-89.260731994452797</v>
      </c>
      <c r="O90" s="5">
        <v>-919.62811953992104</v>
      </c>
    </row>
    <row r="91" spans="1:15" ht="15" thickBot="1" x14ac:dyDescent="0.4">
      <c r="A91" s="29" t="s">
        <v>11</v>
      </c>
      <c r="B91" s="30"/>
      <c r="C91" s="30"/>
      <c r="D91" s="8">
        <f>AVERAGEA(D81:D90)</f>
        <v>367.89812762756407</v>
      </c>
      <c r="E91" s="8">
        <f>AVERAGEA(E81:E90)</f>
        <v>443.88939043556638</v>
      </c>
      <c r="F91" s="8">
        <f t="shared" ref="F91" si="107">AVERAGEA(F81:F90)</f>
        <v>242.75597982170603</v>
      </c>
      <c r="G91" s="8">
        <f t="shared" ref="G91" si="108">AVERAGEA(G81:G90)</f>
        <v>195.12521032598173</v>
      </c>
      <c r="H91" s="8">
        <f t="shared" ref="H91" si="109">AVERAGEA(H81:H90)</f>
        <v>-96.290920696231424</v>
      </c>
      <c r="I91" s="8">
        <f>AVERAGEA(I81:I90)</f>
        <v>-104.62488994898948</v>
      </c>
      <c r="J91" s="8">
        <f t="shared" ref="J91" si="110">AVERAGEA(J81:J90)</f>
        <v>124.81547647089162</v>
      </c>
      <c r="K91" s="8">
        <f t="shared" ref="K91" si="111">AVERAGEA(K81:K90)</f>
        <v>22.482954783931426</v>
      </c>
      <c r="L91" s="8">
        <f t="shared" ref="L91" si="112">AVERAGEA(L81:L90)</f>
        <v>13.987113089689592</v>
      </c>
      <c r="M91" s="8">
        <f t="shared" ref="M91" si="113">AVERAGEA(M81:M90)</f>
        <v>-221.70804686197167</v>
      </c>
      <c r="N91" s="9">
        <f t="shared" ref="N91" si="114">AVERAGEA(N81:N90)</f>
        <v>-360.40291962288865</v>
      </c>
      <c r="O91" s="10">
        <f t="shared" ref="O91" si="115">AVERAGEA(O81:O90)</f>
        <v>-366.12406632223644</v>
      </c>
    </row>
    <row r="92" spans="1:15" ht="15" thickBot="1" x14ac:dyDescent="0.4">
      <c r="A92" s="29" t="s">
        <v>10</v>
      </c>
      <c r="B92" s="30"/>
      <c r="C92" s="30"/>
      <c r="D92" s="8">
        <f t="shared" ref="D92:O92" si="116">_xlfn.STDEV.P(D81:D90)</f>
        <v>150.33628441178746</v>
      </c>
      <c r="E92" s="8">
        <f t="shared" si="116"/>
        <v>184.34280106204761</v>
      </c>
      <c r="F92" s="8">
        <f t="shared" si="116"/>
        <v>235.28955592681359</v>
      </c>
      <c r="G92" s="8">
        <f t="shared" si="116"/>
        <v>244.33959625401326</v>
      </c>
      <c r="H92" s="8">
        <f t="shared" si="116"/>
        <v>291.11139607699289</v>
      </c>
      <c r="I92" s="8">
        <f t="shared" si="116"/>
        <v>318.3805477162507</v>
      </c>
      <c r="J92" s="8">
        <f t="shared" si="116"/>
        <v>238.544731996167</v>
      </c>
      <c r="K92" s="8">
        <f t="shared" si="116"/>
        <v>262.76955866280247</v>
      </c>
      <c r="L92" s="8">
        <f t="shared" si="116"/>
        <v>316.08187800008591</v>
      </c>
      <c r="M92" s="8">
        <f t="shared" si="116"/>
        <v>239.0743621712399</v>
      </c>
      <c r="N92" s="9">
        <f t="shared" si="116"/>
        <v>239.71942537419079</v>
      </c>
      <c r="O92" s="10">
        <f t="shared" si="116"/>
        <v>241.0388943070337</v>
      </c>
    </row>
    <row r="93" spans="1:15" ht="15" thickBot="1" x14ac:dyDescent="0.4">
      <c r="A93" s="34" t="s">
        <v>14</v>
      </c>
      <c r="B93" s="35"/>
      <c r="C93" s="36"/>
      <c r="D93" s="12">
        <f>D92/D91</f>
        <v>0.40863563340550091</v>
      </c>
      <c r="E93" s="12">
        <f t="shared" ref="E93" si="117">E92/E91</f>
        <v>0.41528994617591847</v>
      </c>
      <c r="F93" s="12">
        <f t="shared" ref="F93" si="118">F92/F91</f>
        <v>0.96924308970524142</v>
      </c>
      <c r="G93" s="12">
        <f t="shared" ref="G93" si="119">G92/G91</f>
        <v>1.2522195150786133</v>
      </c>
      <c r="H93" s="12">
        <f t="shared" ref="H93" si="120">H92/H91</f>
        <v>-3.0232486507773753</v>
      </c>
      <c r="I93" s="11">
        <f t="shared" ref="I93" si="121">I92/I91</f>
        <v>-3.043066978340232</v>
      </c>
      <c r="J93" s="12">
        <f t="shared" ref="J93" si="122">J92/J91</f>
        <v>1.9111791160914113</v>
      </c>
      <c r="K93" s="12">
        <f t="shared" ref="K93" si="123">K92/K91</f>
        <v>11.687501095301048</v>
      </c>
      <c r="L93" s="12">
        <f t="shared" ref="L93" si="124">L92/L91</f>
        <v>22.59807838638849</v>
      </c>
      <c r="M93" s="12">
        <f t="shared" ref="M93" si="125">M92/M91</f>
        <v>-1.0783296572003989</v>
      </c>
      <c r="N93" s="12">
        <f t="shared" ref="N93" si="126">N92/N91</f>
        <v>-0.66514285074333945</v>
      </c>
      <c r="O93" s="12">
        <f t="shared" ref="O93" si="127">O92/O91</f>
        <v>-0.65835304608162071</v>
      </c>
    </row>
    <row r="94" spans="1:15" x14ac:dyDescent="0.35">
      <c r="A94" s="31" t="s">
        <v>8</v>
      </c>
      <c r="B94" s="28">
        <v>1</v>
      </c>
      <c r="C94" s="28"/>
      <c r="D94" s="4">
        <v>152.73608423221199</v>
      </c>
      <c r="E94" s="4">
        <v>436.27635938046097</v>
      </c>
      <c r="F94" s="4">
        <v>571.98029073631096</v>
      </c>
      <c r="G94" s="4">
        <v>118.63566174844</v>
      </c>
      <c r="H94" s="4">
        <v>-519.11816621280605</v>
      </c>
      <c r="I94" s="4">
        <v>124.779606991923</v>
      </c>
      <c r="J94" s="4">
        <v>504.12995317785197</v>
      </c>
      <c r="K94" s="4">
        <v>231.91389808324499</v>
      </c>
      <c r="L94" s="4">
        <v>-211.78065768744401</v>
      </c>
      <c r="M94" s="4">
        <v>13.9293274241808</v>
      </c>
      <c r="N94" s="7">
        <v>-164.02003149852601</v>
      </c>
      <c r="O94" s="5">
        <v>-118.26005133988301</v>
      </c>
    </row>
    <row r="95" spans="1:15" x14ac:dyDescent="0.35">
      <c r="A95" s="31"/>
      <c r="B95" s="28">
        <v>2</v>
      </c>
      <c r="C95" s="28"/>
      <c r="D95" s="4">
        <v>421.59853167213799</v>
      </c>
      <c r="E95" s="4">
        <v>444.83679330520698</v>
      </c>
      <c r="F95" s="4">
        <v>287.04117122126502</v>
      </c>
      <c r="G95" s="4">
        <v>651.17064615618403</v>
      </c>
      <c r="H95" s="4">
        <v>-395.002820780533</v>
      </c>
      <c r="I95" s="4">
        <v>4.7869100015466497</v>
      </c>
      <c r="J95" s="4">
        <v>591.80593571663701</v>
      </c>
      <c r="K95" s="4">
        <v>35.293875593560102</v>
      </c>
      <c r="L95" s="4">
        <v>-192.60428176973201</v>
      </c>
      <c r="M95" s="4">
        <v>-95.001579222790994</v>
      </c>
      <c r="N95" s="7">
        <v>-223.797178480675</v>
      </c>
      <c r="O95" s="5">
        <v>-565.96910158492301</v>
      </c>
    </row>
    <row r="96" spans="1:15" x14ac:dyDescent="0.35">
      <c r="A96" s="31"/>
      <c r="B96" s="28">
        <v>3</v>
      </c>
      <c r="C96" s="28"/>
      <c r="D96" s="4">
        <v>646.65348352339004</v>
      </c>
      <c r="E96" s="4">
        <v>591.42036298932896</v>
      </c>
      <c r="F96" s="4">
        <v>360.46560328280401</v>
      </c>
      <c r="G96" s="4">
        <v>229.97823976726099</v>
      </c>
      <c r="H96" s="4">
        <v>-459.323397160338</v>
      </c>
      <c r="I96" s="4">
        <v>290.31517292694002</v>
      </c>
      <c r="J96" s="4">
        <v>-57.888987625647502</v>
      </c>
      <c r="K96" s="4">
        <v>73.903515626474899</v>
      </c>
      <c r="L96" s="4">
        <v>-83.763544675760997</v>
      </c>
      <c r="M96" s="4">
        <v>-807.82653991797304</v>
      </c>
      <c r="N96" s="7">
        <v>-93.125208410400802</v>
      </c>
      <c r="O96" s="5">
        <v>-213.07384010335701</v>
      </c>
    </row>
    <row r="97" spans="1:15" x14ac:dyDescent="0.35">
      <c r="A97" s="31"/>
      <c r="B97" s="28">
        <v>4</v>
      </c>
      <c r="C97" s="28"/>
      <c r="D97" s="4">
        <v>509.05893966029299</v>
      </c>
      <c r="E97" s="4">
        <v>783.74322375572297</v>
      </c>
      <c r="F97" s="4">
        <v>545.41945676499904</v>
      </c>
      <c r="G97" s="4">
        <v>339.31691979513602</v>
      </c>
      <c r="H97" s="4">
        <v>194.87298056593099</v>
      </c>
      <c r="I97" s="4">
        <v>-96.444808940637301</v>
      </c>
      <c r="J97" s="4">
        <v>-21.506971211214999</v>
      </c>
      <c r="K97" s="4">
        <v>124.458254253794</v>
      </c>
      <c r="L97" s="4">
        <v>-168.88694964995801</v>
      </c>
      <c r="M97" s="4">
        <v>-282.02129406221098</v>
      </c>
      <c r="N97" s="7">
        <v>-277.684300234879</v>
      </c>
      <c r="O97" s="5">
        <v>-179.113046516937</v>
      </c>
    </row>
    <row r="98" spans="1:15" x14ac:dyDescent="0.35">
      <c r="A98" s="31"/>
      <c r="B98" s="28">
        <v>5</v>
      </c>
      <c r="C98" s="28"/>
      <c r="D98" s="4">
        <v>287.22397190931503</v>
      </c>
      <c r="E98" s="4">
        <v>612.267131713504</v>
      </c>
      <c r="F98" s="4">
        <v>470.11270071006197</v>
      </c>
      <c r="G98" s="4">
        <v>486.781586737851</v>
      </c>
      <c r="H98" s="4">
        <v>-130.69123780772901</v>
      </c>
      <c r="I98" s="4">
        <v>-201.70462132365799</v>
      </c>
      <c r="J98" s="4">
        <v>305.59238700392598</v>
      </c>
      <c r="K98" s="4">
        <v>579.68349935587298</v>
      </c>
      <c r="L98" s="4">
        <v>56.508838346054603</v>
      </c>
      <c r="M98" s="4">
        <v>273.73659163239103</v>
      </c>
      <c r="N98" s="7">
        <v>-279.78824234753802</v>
      </c>
      <c r="O98" s="5">
        <v>-119.02985573847999</v>
      </c>
    </row>
    <row r="99" spans="1:15" x14ac:dyDescent="0.35">
      <c r="A99" s="31"/>
      <c r="B99" s="28">
        <v>6</v>
      </c>
      <c r="C99" s="28"/>
      <c r="D99" s="4">
        <v>533.10311988598505</v>
      </c>
      <c r="E99" s="4">
        <v>516.68560840936402</v>
      </c>
      <c r="F99" s="4">
        <v>959.21522327567595</v>
      </c>
      <c r="G99" s="4">
        <v>-58.555963774876297</v>
      </c>
      <c r="H99" s="4">
        <v>182.265019947165</v>
      </c>
      <c r="I99" s="4">
        <v>-321.374136545846</v>
      </c>
      <c r="J99" s="4">
        <v>88.9236460510066</v>
      </c>
      <c r="K99" s="4">
        <v>115.801745374794</v>
      </c>
      <c r="L99" s="4">
        <v>532.25834504474506</v>
      </c>
      <c r="M99" s="4">
        <v>-143.33842331998201</v>
      </c>
      <c r="N99" s="7">
        <v>-809.23585476933602</v>
      </c>
      <c r="O99" s="5">
        <v>-343.58554568558202</v>
      </c>
    </row>
    <row r="100" spans="1:15" x14ac:dyDescent="0.35">
      <c r="A100" s="31"/>
      <c r="B100" s="28">
        <v>7</v>
      </c>
      <c r="C100" s="28"/>
      <c r="D100" s="4">
        <v>826.73225353197699</v>
      </c>
      <c r="E100" s="4">
        <v>395.34268476921198</v>
      </c>
      <c r="F100" s="4">
        <v>183.149970917015</v>
      </c>
      <c r="G100" s="4">
        <v>180.59171437395199</v>
      </c>
      <c r="H100" s="4">
        <v>332.31745677486998</v>
      </c>
      <c r="I100" s="4">
        <v>-259.13970708028597</v>
      </c>
      <c r="J100" s="4">
        <v>211.33238933956</v>
      </c>
      <c r="K100" s="4">
        <v>-35.924768220184497</v>
      </c>
      <c r="L100" s="4">
        <v>165.360462691652</v>
      </c>
      <c r="M100" s="4">
        <v>-337.041018985665</v>
      </c>
      <c r="N100" s="7">
        <v>-130.67739298384501</v>
      </c>
      <c r="O100" s="5">
        <v>-155.602108327953</v>
      </c>
    </row>
    <row r="101" spans="1:15" x14ac:dyDescent="0.35">
      <c r="A101" s="31"/>
      <c r="B101" s="28">
        <v>8</v>
      </c>
      <c r="C101" s="28"/>
      <c r="D101" s="4">
        <v>813.85237226700099</v>
      </c>
      <c r="E101" s="4">
        <v>341.87196216286799</v>
      </c>
      <c r="F101" s="4">
        <v>-540.06898072931006</v>
      </c>
      <c r="G101" s="4">
        <v>971.16886018057596</v>
      </c>
      <c r="H101" s="4">
        <v>-513.18366173505899</v>
      </c>
      <c r="I101" s="4">
        <v>4.9323060175805402</v>
      </c>
      <c r="J101" s="4">
        <v>166.36137242159</v>
      </c>
      <c r="K101" s="4">
        <v>156.57140943165399</v>
      </c>
      <c r="L101" s="4">
        <v>554.486898498703</v>
      </c>
      <c r="M101" s="4">
        <v>-788.79888221596104</v>
      </c>
      <c r="N101" s="7">
        <v>-266.92601625757101</v>
      </c>
      <c r="O101" s="5">
        <v>-1120.3732226961999</v>
      </c>
    </row>
    <row r="102" spans="1:15" x14ac:dyDescent="0.35">
      <c r="A102" s="31"/>
      <c r="B102" s="28">
        <v>9</v>
      </c>
      <c r="C102" s="28"/>
      <c r="D102" s="4">
        <v>420.50939902501301</v>
      </c>
      <c r="E102" s="4">
        <v>484.85929057606597</v>
      </c>
      <c r="F102" s="4">
        <v>42.367545819590603</v>
      </c>
      <c r="G102" s="4">
        <v>-26.156726054994799</v>
      </c>
      <c r="H102" s="4">
        <v>-119.476308785519</v>
      </c>
      <c r="I102" s="4">
        <v>-45.194041143045197</v>
      </c>
      <c r="J102" s="4">
        <v>-56.054834885362503</v>
      </c>
      <c r="K102" s="4">
        <v>467.91131097023703</v>
      </c>
      <c r="L102" s="4">
        <v>-51.896081637458998</v>
      </c>
      <c r="M102" s="4">
        <v>10.184783362032</v>
      </c>
      <c r="N102" s="7">
        <v>-263.122495533061</v>
      </c>
      <c r="O102" s="5">
        <v>-310.60483148002999</v>
      </c>
    </row>
    <row r="103" spans="1:15" ht="15" thickBot="1" x14ac:dyDescent="0.4">
      <c r="A103" s="31"/>
      <c r="B103" s="28">
        <v>10</v>
      </c>
      <c r="C103" s="28"/>
      <c r="D103" s="4">
        <v>750.08177409479799</v>
      </c>
      <c r="E103" s="4">
        <v>25.818714048638601</v>
      </c>
      <c r="F103" s="4">
        <v>183.149970917015</v>
      </c>
      <c r="G103" s="4">
        <v>-322.48712592115203</v>
      </c>
      <c r="H103" s="4">
        <v>143.01023396792399</v>
      </c>
      <c r="I103" s="4">
        <v>219.34184121661801</v>
      </c>
      <c r="J103" s="4">
        <v>76.730005757883006</v>
      </c>
      <c r="K103" s="4">
        <v>205.05649489170699</v>
      </c>
      <c r="L103" s="4">
        <v>-572.17037951824295</v>
      </c>
      <c r="M103" s="4">
        <v>-270.07885079040199</v>
      </c>
      <c r="N103" s="7">
        <v>-274.848137538017</v>
      </c>
      <c r="O103" s="5">
        <v>-1172.63485686893</v>
      </c>
    </row>
    <row r="104" spans="1:15" ht="15" thickBot="1" x14ac:dyDescent="0.4">
      <c r="A104" s="29" t="s">
        <v>11</v>
      </c>
      <c r="B104" s="30"/>
      <c r="C104" s="30"/>
      <c r="D104" s="8">
        <f>AVERAGEA(D94:D103)</f>
        <v>536.15499298021223</v>
      </c>
      <c r="E104" s="8">
        <f>AVERAGEA(E94:E103)</f>
        <v>463.31221311103735</v>
      </c>
      <c r="F104" s="8">
        <f t="shared" ref="F104" si="128">AVERAGEA(F94:F103)</f>
        <v>306.28329529154274</v>
      </c>
      <c r="G104" s="8">
        <f t="shared" ref="G104" si="129">AVERAGEA(G94:G103)</f>
        <v>257.0443813008377</v>
      </c>
      <c r="H104" s="8">
        <f t="shared" ref="H104" si="130">AVERAGEA(H94:H103)</f>
        <v>-128.43299012260943</v>
      </c>
      <c r="I104" s="8">
        <f>AVERAGEA(I94:I103)</f>
        <v>-27.970147787886425</v>
      </c>
      <c r="J104" s="8">
        <f t="shared" ref="J104" si="131">AVERAGEA(J94:J103)</f>
        <v>180.94248957462295</v>
      </c>
      <c r="K104" s="8">
        <f t="shared" ref="K104" si="132">AVERAGEA(K94:K103)</f>
        <v>195.46692353611544</v>
      </c>
      <c r="L104" s="8">
        <f>AVERAGEA(L94:L103)</f>
        <v>2.7512649642557561</v>
      </c>
      <c r="M104" s="8">
        <f t="shared" ref="M104" si="133">AVERAGEA(M94:M103)</f>
        <v>-242.62558860963813</v>
      </c>
      <c r="N104" s="9">
        <f t="shared" ref="N104" si="134">AVERAGEA(N94:N103)</f>
        <v>-278.32248580538487</v>
      </c>
      <c r="O104" s="10">
        <f t="shared" ref="O104" si="135">AVERAGEA(O94:O103)</f>
        <v>-429.8246460342275</v>
      </c>
    </row>
    <row r="105" spans="1:15" x14ac:dyDescent="0.35">
      <c r="A105" s="29" t="s">
        <v>10</v>
      </c>
      <c r="B105" s="30"/>
      <c r="C105" s="30"/>
      <c r="D105" s="8">
        <f t="shared" ref="D105:O105" si="136">_xlfn.STDEV.P(D94:D103)</f>
        <v>213.48135094273982</v>
      </c>
      <c r="E105" s="8">
        <f t="shared" si="136"/>
        <v>188.79320058625086</v>
      </c>
      <c r="F105" s="8">
        <f t="shared" si="136"/>
        <v>374.2371553840639</v>
      </c>
      <c r="G105" s="8">
        <f t="shared" si="136"/>
        <v>355.84477106805184</v>
      </c>
      <c r="H105" s="8">
        <f t="shared" si="136"/>
        <v>311.18059810947335</v>
      </c>
      <c r="I105" s="8">
        <f t="shared" si="136"/>
        <v>190.43403686164032</v>
      </c>
      <c r="J105" s="8">
        <f t="shared" si="136"/>
        <v>215.27990146371738</v>
      </c>
      <c r="K105" s="8">
        <f t="shared" si="136"/>
        <v>181.69905844479882</v>
      </c>
      <c r="L105" s="8">
        <f t="shared" si="136"/>
        <v>326.92125035135183</v>
      </c>
      <c r="M105" s="8">
        <f t="shared" si="136"/>
        <v>325.11406588377048</v>
      </c>
      <c r="N105" s="9">
        <f t="shared" si="136"/>
        <v>188.24975871810645</v>
      </c>
      <c r="O105" s="10">
        <f t="shared" si="136"/>
        <v>380.46173552289667</v>
      </c>
    </row>
    <row r="106" spans="1:15" ht="15" thickBot="1" x14ac:dyDescent="0.4">
      <c r="A106" s="32" t="s">
        <v>14</v>
      </c>
      <c r="B106" s="32"/>
      <c r="C106" s="33"/>
      <c r="D106" s="12">
        <f>D105/D104</f>
        <v>0.39817096499671828</v>
      </c>
      <c r="E106" s="12">
        <f t="shared" ref="E106" si="137">E105/E104</f>
        <v>0.40748591391223415</v>
      </c>
      <c r="F106" s="12">
        <f t="shared" ref="F106" si="138">F105/F104</f>
        <v>1.2218660342799228</v>
      </c>
      <c r="G106" s="12">
        <f t="shared" ref="G106" si="139">G105/G104</f>
        <v>1.3843709372957695</v>
      </c>
      <c r="H106" s="12">
        <f t="shared" ref="H106" si="140">H105/H104</f>
        <v>-2.4229023852236304</v>
      </c>
      <c r="I106" s="11">
        <f t="shared" ref="I106" si="141">I105/I104</f>
        <v>-6.8084744601927092</v>
      </c>
      <c r="J106" s="12">
        <f t="shared" ref="J106" si="142">J105/J104</f>
        <v>1.1897697548531476</v>
      </c>
      <c r="K106" s="12">
        <f t="shared" ref="K106" si="143">K105/K104</f>
        <v>0.92956422067607358</v>
      </c>
      <c r="L106" s="12">
        <f t="shared" ref="L106" si="144">L105/L104</f>
        <v>118.82579635138384</v>
      </c>
      <c r="M106" s="12">
        <f t="shared" ref="M106" si="145">M105/M104</f>
        <v>-1.3399825951863988</v>
      </c>
      <c r="N106" s="12">
        <f t="shared" ref="N106" si="146">N105/N104</f>
        <v>-0.67637279888962631</v>
      </c>
      <c r="O106" s="12">
        <f t="shared" ref="O106" si="147">O105/O104</f>
        <v>-0.88515570019826184</v>
      </c>
    </row>
    <row r="107" spans="1:15" x14ac:dyDescent="0.35">
      <c r="A107" s="31" t="s">
        <v>9</v>
      </c>
      <c r="B107" s="28">
        <v>1</v>
      </c>
      <c r="C107" s="28"/>
      <c r="D107" s="4">
        <v>2851.6618502501101</v>
      </c>
      <c r="E107" s="4">
        <v>2442.35262392801</v>
      </c>
      <c r="F107" s="4">
        <v>2228.0932658768102</v>
      </c>
      <c r="G107" s="4">
        <v>1788.8901359081599</v>
      </c>
      <c r="H107" s="4">
        <v>1948.3709081976899</v>
      </c>
      <c r="I107" s="4">
        <v>1817.8697404126499</v>
      </c>
      <c r="J107" s="4">
        <v>2880.6882285777801</v>
      </c>
      <c r="K107" s="4">
        <v>1518.8453597042901</v>
      </c>
      <c r="L107" s="4">
        <v>1987.3256945323801</v>
      </c>
      <c r="M107" s="4">
        <v>1726.6892933906199</v>
      </c>
      <c r="N107" s="7">
        <v>2154.3271795773599</v>
      </c>
      <c r="O107" s="5">
        <v>1707.9577534181899</v>
      </c>
    </row>
    <row r="108" spans="1:15" x14ac:dyDescent="0.35">
      <c r="A108" s="31"/>
      <c r="B108" s="28">
        <v>2</v>
      </c>
      <c r="C108" s="28"/>
      <c r="D108" s="4">
        <v>2333.0819307032298</v>
      </c>
      <c r="E108" s="4">
        <v>1813.06897056195</v>
      </c>
      <c r="F108" s="4">
        <v>1619.56253710894</v>
      </c>
      <c r="G108" s="4">
        <v>1995.38301075399</v>
      </c>
      <c r="H108" s="4">
        <v>2505.9104463086901</v>
      </c>
      <c r="I108" s="4">
        <v>1247.33980805483</v>
      </c>
      <c r="J108" s="4">
        <v>2212.0228731632601</v>
      </c>
      <c r="K108" s="4">
        <v>1878.8576658483501</v>
      </c>
      <c r="L108" s="4">
        <v>1940.9487446963601</v>
      </c>
      <c r="M108" s="4">
        <v>1476.3571058493101</v>
      </c>
      <c r="N108" s="7">
        <v>1940.41837260902</v>
      </c>
      <c r="O108" s="5">
        <v>2116.1030685885798</v>
      </c>
    </row>
    <row r="109" spans="1:15" x14ac:dyDescent="0.35">
      <c r="A109" s="31"/>
      <c r="B109" s="28">
        <v>3</v>
      </c>
      <c r="C109" s="28"/>
      <c r="D109" s="4">
        <v>3152.4055596784801</v>
      </c>
      <c r="E109" s="4">
        <v>2648.6012696949201</v>
      </c>
      <c r="F109" s="4">
        <v>1748.1596774009499</v>
      </c>
      <c r="G109" s="4">
        <v>1693.59736345185</v>
      </c>
      <c r="H109" s="4">
        <v>2346.9960879946698</v>
      </c>
      <c r="I109" s="4">
        <v>2255.70054020205</v>
      </c>
      <c r="J109" s="4">
        <v>1759.3536341904</v>
      </c>
      <c r="K109" s="4">
        <v>1718.2083001261501</v>
      </c>
      <c r="L109" s="4">
        <v>1813.0338716195799</v>
      </c>
      <c r="M109" s="4">
        <v>3655.6858974602101</v>
      </c>
      <c r="N109" s="7">
        <v>2264.2508174239401</v>
      </c>
      <c r="O109" s="5">
        <v>1904.0892823920301</v>
      </c>
    </row>
    <row r="110" spans="1:15" x14ac:dyDescent="0.35">
      <c r="A110" s="31"/>
      <c r="B110" s="28">
        <v>4</v>
      </c>
      <c r="C110" s="28"/>
      <c r="D110" s="4">
        <v>2734.5811688982499</v>
      </c>
      <c r="E110" s="4">
        <v>2248.83259739598</v>
      </c>
      <c r="F110" s="4">
        <v>1598.73393584781</v>
      </c>
      <c r="G110" s="4">
        <v>1646.2262562415899</v>
      </c>
      <c r="H110" s="4">
        <v>1682.0984584416599</v>
      </c>
      <c r="I110" s="4">
        <v>2656.10127544438</v>
      </c>
      <c r="J110" s="4">
        <v>1908.8388240182901</v>
      </c>
      <c r="K110" s="4">
        <v>2074.6072328932801</v>
      </c>
      <c r="L110" s="4">
        <v>1375.62040819511</v>
      </c>
      <c r="M110" s="4">
        <v>1991.8059030060101</v>
      </c>
      <c r="N110" s="7">
        <v>1330.04455700983</v>
      </c>
      <c r="O110" s="5">
        <v>2831.2342829589402</v>
      </c>
    </row>
    <row r="111" spans="1:15" x14ac:dyDescent="0.35">
      <c r="A111" s="31"/>
      <c r="B111" s="28">
        <v>5</v>
      </c>
      <c r="C111" s="28"/>
      <c r="D111" s="4">
        <v>2347.0839608053998</v>
      </c>
      <c r="E111" s="4">
        <v>2320.9799915388598</v>
      </c>
      <c r="F111" s="4">
        <v>1753.03019367562</v>
      </c>
      <c r="G111" s="4">
        <v>2651.9155151322798</v>
      </c>
      <c r="H111" s="4">
        <v>2722.3491985513001</v>
      </c>
      <c r="I111" s="4">
        <v>1772.4754421320599</v>
      </c>
      <c r="J111" s="4">
        <v>2272.1694311357001</v>
      </c>
      <c r="K111" s="4">
        <v>3615.8875529766401</v>
      </c>
      <c r="L111" s="4">
        <v>2071.09321158183</v>
      </c>
      <c r="M111" s="4">
        <v>2789.5683779037199</v>
      </c>
      <c r="N111" s="7">
        <v>1487.2053801924101</v>
      </c>
      <c r="O111" s="5">
        <v>2927.7941622247399</v>
      </c>
    </row>
    <row r="112" spans="1:15" x14ac:dyDescent="0.35">
      <c r="A112" s="31"/>
      <c r="B112" s="28">
        <v>6</v>
      </c>
      <c r="C112" s="28"/>
      <c r="D112" s="4">
        <v>2321.5860404929899</v>
      </c>
      <c r="E112" s="4">
        <v>2659.0746402612099</v>
      </c>
      <c r="F112" s="4">
        <v>2594.4759958704499</v>
      </c>
      <c r="G112" s="4">
        <v>1506.50888448104</v>
      </c>
      <c r="H112" s="4">
        <v>1741.0417781255801</v>
      </c>
      <c r="I112" s="4">
        <v>1300.5881563799801</v>
      </c>
      <c r="J112" s="4">
        <v>1483.90826471532</v>
      </c>
      <c r="K112" s="4">
        <v>3047.7933552716099</v>
      </c>
      <c r="L112" s="4">
        <v>1976.2172451812301</v>
      </c>
      <c r="M112" s="4">
        <v>1497.67937126473</v>
      </c>
      <c r="N112" s="7">
        <v>2377.8957042647298</v>
      </c>
      <c r="O112" s="5">
        <v>2545.3509510722301</v>
      </c>
    </row>
    <row r="113" spans="1:15" x14ac:dyDescent="0.35">
      <c r="A113" s="31"/>
      <c r="B113" s="28">
        <v>7</v>
      </c>
      <c r="C113" s="28"/>
      <c r="D113" s="4">
        <v>2437.1772332917899</v>
      </c>
      <c r="E113" s="4">
        <v>1590.6725777499601</v>
      </c>
      <c r="F113" s="4">
        <v>1638.98414929568</v>
      </c>
      <c r="G113" s="4">
        <v>2614.14891959736</v>
      </c>
      <c r="H113" s="4">
        <v>1637.8264425539901</v>
      </c>
      <c r="I113" s="4">
        <v>2395.5782965961498</v>
      </c>
      <c r="J113" s="4">
        <v>1712.34111855835</v>
      </c>
      <c r="K113" s="4">
        <v>1809.11175054871</v>
      </c>
      <c r="L113" s="4">
        <v>1952.31021894693</v>
      </c>
      <c r="M113" s="4">
        <v>1787.33532056903</v>
      </c>
      <c r="N113" s="7">
        <v>1428.93342991688</v>
      </c>
      <c r="O113" s="5">
        <v>2262.7184955063899</v>
      </c>
    </row>
    <row r="114" spans="1:15" x14ac:dyDescent="0.35">
      <c r="A114" s="31"/>
      <c r="B114" s="28">
        <v>8</v>
      </c>
      <c r="C114" s="28"/>
      <c r="D114" s="4">
        <v>2826.0432534391598</v>
      </c>
      <c r="E114" s="4">
        <v>2113.7610946232999</v>
      </c>
      <c r="F114" s="4">
        <v>2432.0924963566799</v>
      </c>
      <c r="G114" s="4">
        <v>3178.1586485349899</v>
      </c>
      <c r="H114" s="4">
        <v>2083.6675235728098</v>
      </c>
      <c r="I114" s="4">
        <v>1464.6050149420901</v>
      </c>
      <c r="J114" s="4">
        <v>2237.0813964228701</v>
      </c>
      <c r="K114" s="4">
        <v>1479.3570152668201</v>
      </c>
      <c r="L114" s="4">
        <v>2632.5743252542902</v>
      </c>
      <c r="M114" s="4">
        <v>2588.9999768411999</v>
      </c>
      <c r="N114" s="7">
        <v>2889.7258822509202</v>
      </c>
      <c r="O114" s="5">
        <v>2863.8959065172098</v>
      </c>
    </row>
    <row r="115" spans="1:15" x14ac:dyDescent="0.35">
      <c r="A115" s="31"/>
      <c r="B115" s="28">
        <v>9</v>
      </c>
      <c r="C115" s="28"/>
      <c r="D115" s="4">
        <v>2015.5546096028299</v>
      </c>
      <c r="E115" s="4">
        <v>2853.3221121812999</v>
      </c>
      <c r="F115" s="4">
        <v>3394.55668193465</v>
      </c>
      <c r="G115" s="4">
        <v>1915.9001498262401</v>
      </c>
      <c r="H115" s="4">
        <v>1980.4594754334</v>
      </c>
      <c r="I115" s="4">
        <v>2765.6244910379301</v>
      </c>
      <c r="J115" s="4">
        <v>1983.3915857505499</v>
      </c>
      <c r="K115" s="4">
        <v>2494.50809093921</v>
      </c>
      <c r="L115" s="4">
        <v>4133.6282886644303</v>
      </c>
      <c r="M115" s="4">
        <v>2179.3870734403699</v>
      </c>
      <c r="N115" s="7">
        <v>2315.2993500227499</v>
      </c>
      <c r="O115" s="5">
        <v>2192.767707386</v>
      </c>
    </row>
    <row r="116" spans="1:15" ht="15" thickBot="1" x14ac:dyDescent="0.4">
      <c r="A116" s="31"/>
      <c r="B116" s="28">
        <v>10</v>
      </c>
      <c r="C116" s="28"/>
      <c r="D116" s="4">
        <v>1681.42122863331</v>
      </c>
      <c r="E116" s="4">
        <v>1605.4219697216399</v>
      </c>
      <c r="F116" s="4">
        <v>1638.98414929568</v>
      </c>
      <c r="G116" s="4">
        <v>1781.5719494273401</v>
      </c>
      <c r="H116" s="4">
        <v>2328.8469970267602</v>
      </c>
      <c r="I116" s="4">
        <v>1679.9931748443501</v>
      </c>
      <c r="J116" s="4">
        <v>2062.0059783677698</v>
      </c>
      <c r="K116" s="4">
        <v>1490.9554279500901</v>
      </c>
      <c r="L116" s="4">
        <v>1880.5980659720601</v>
      </c>
      <c r="M116" s="4">
        <v>2006.46536207034</v>
      </c>
      <c r="N116" s="7">
        <v>2567.9326286324499</v>
      </c>
      <c r="O116" s="5">
        <v>2981.2430727221999</v>
      </c>
    </row>
    <row r="117" spans="1:15" ht="15" thickBot="1" x14ac:dyDescent="0.4">
      <c r="A117" s="29" t="s">
        <v>11</v>
      </c>
      <c r="B117" s="30"/>
      <c r="C117" s="30"/>
      <c r="D117" s="8">
        <f>AVERAGEA(D107:D116)</f>
        <v>2470.059683579555</v>
      </c>
      <c r="E117" s="8">
        <f>AVERAGEA(E107:E116)</f>
        <v>2229.6087847657127</v>
      </c>
      <c r="F117" s="8">
        <f t="shared" ref="F117" si="148">AVERAGEA(F107:F116)</f>
        <v>2064.6673082663269</v>
      </c>
      <c r="G117" s="8">
        <f t="shared" ref="G117" si="149">AVERAGEA(G107:G116)</f>
        <v>2077.2300833354843</v>
      </c>
      <c r="H117" s="8">
        <f t="shared" ref="H117" si="150">AVERAGEA(H107:H116)</f>
        <v>2097.7567316206555</v>
      </c>
      <c r="I117" s="8">
        <f>AVERAGEA(I107:I116)</f>
        <v>1935.5875940046469</v>
      </c>
      <c r="J117" s="8">
        <f t="shared" ref="J117" si="151">AVERAGEA(J107:J116)</f>
        <v>2051.1801334900288</v>
      </c>
      <c r="K117" s="8">
        <f t="shared" ref="K117" si="152">AVERAGEA(K107:K116)</f>
        <v>2112.8131751525152</v>
      </c>
      <c r="L117" s="8">
        <f t="shared" ref="L117" si="153">AVERAGEA(L107:L116)</f>
        <v>2176.33500746442</v>
      </c>
      <c r="M117" s="8">
        <f t="shared" ref="M117" si="154">AVERAGEA(M107:M116)</f>
        <v>2169.9973681795536</v>
      </c>
      <c r="N117" s="9">
        <f t="shared" ref="N117" si="155">AVERAGEA(N107:N116)</f>
        <v>2075.6033301900288</v>
      </c>
      <c r="O117" s="10">
        <f t="shared" ref="O117" si="156">AVERAGEA(O107:O116)</f>
        <v>2433.3154682786508</v>
      </c>
    </row>
    <row r="118" spans="1:15" ht="15" thickBot="1" x14ac:dyDescent="0.4">
      <c r="A118" s="29" t="s">
        <v>10</v>
      </c>
      <c r="B118" s="30"/>
      <c r="C118" s="30"/>
      <c r="D118" s="8">
        <f t="shared" ref="D118:O118" si="157">_xlfn.STDEV.P(D107:D116)</f>
        <v>411.51538400597559</v>
      </c>
      <c r="E118" s="8">
        <f t="shared" si="157"/>
        <v>422.81992533453064</v>
      </c>
      <c r="F118" s="8">
        <f t="shared" si="157"/>
        <v>564.44056766059236</v>
      </c>
      <c r="G118" s="8">
        <f t="shared" si="157"/>
        <v>518.89593230685045</v>
      </c>
      <c r="H118" s="8">
        <f t="shared" si="157"/>
        <v>349.29281088130728</v>
      </c>
      <c r="I118" s="8">
        <f t="shared" si="157"/>
        <v>522.17721369759818</v>
      </c>
      <c r="J118" s="8">
        <f t="shared" si="157"/>
        <v>366.6190266879558</v>
      </c>
      <c r="K118" s="8">
        <f t="shared" si="157"/>
        <v>687.31546602154344</v>
      </c>
      <c r="L118" s="8">
        <f t="shared" si="157"/>
        <v>713.59543863505621</v>
      </c>
      <c r="M118" s="8">
        <f t="shared" si="157"/>
        <v>640.42060432151845</v>
      </c>
      <c r="N118" s="9">
        <f t="shared" si="157"/>
        <v>493.38938097927888</v>
      </c>
      <c r="O118" s="10">
        <f t="shared" si="157"/>
        <v>435.2974975801352</v>
      </c>
    </row>
    <row r="119" spans="1:15" ht="15" thickBot="1" x14ac:dyDescent="0.4">
      <c r="A119" s="34" t="s">
        <v>14</v>
      </c>
      <c r="B119" s="35"/>
      <c r="C119" s="36"/>
      <c r="D119" s="12">
        <f>D118/D117</f>
        <v>0.16660139297104626</v>
      </c>
      <c r="E119" s="12">
        <f t="shared" ref="E119" si="158">E118/E117</f>
        <v>0.18963861652480909</v>
      </c>
      <c r="F119" s="12">
        <f t="shared" ref="F119" si="159">F118/F117</f>
        <v>0.27338088097812979</v>
      </c>
      <c r="G119" s="12">
        <f t="shared" ref="G119" si="160">G118/G117</f>
        <v>0.2498018570353267</v>
      </c>
      <c r="H119" s="12">
        <f t="shared" ref="H119" si="161">H118/H117</f>
        <v>0.16650777738725478</v>
      </c>
      <c r="I119" s="11">
        <f t="shared" ref="I119" si="162">I118/I117</f>
        <v>0.26977710299188068</v>
      </c>
      <c r="J119" s="12">
        <f t="shared" ref="J119" si="163">J118/J117</f>
        <v>0.17873565597779226</v>
      </c>
      <c r="K119" s="12">
        <f t="shared" ref="K119" si="164">K118/K117</f>
        <v>0.32530820713569669</v>
      </c>
      <c r="L119" s="12">
        <f t="shared" ref="L119" si="165">L118/L117</f>
        <v>0.32788859995706454</v>
      </c>
      <c r="M119" s="12">
        <f t="shared" ref="M119" si="166">M118/M117</f>
        <v>0.2951250603860307</v>
      </c>
      <c r="N119" s="12">
        <f t="shared" ref="N119" si="167">N118/N117</f>
        <v>0.23770889832505104</v>
      </c>
      <c r="O119" s="12">
        <f t="shared" ref="O119" si="168">O118/O117</f>
        <v>0.17889069594747967</v>
      </c>
    </row>
    <row r="120" spans="1:15" x14ac:dyDescent="0.35">
      <c r="A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1:15" x14ac:dyDescent="0.35">
      <c r="A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1:15" x14ac:dyDescent="0.35">
      <c r="A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 x14ac:dyDescent="0.35">
      <c r="A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1:15" x14ac:dyDescent="0.35">
      <c r="A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1:15" x14ac:dyDescent="0.35">
      <c r="A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1:15" x14ac:dyDescent="0.35">
      <c r="A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 x14ac:dyDescent="0.35">
      <c r="A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 x14ac:dyDescent="0.35">
      <c r="A128"/>
      <c r="D128"/>
      <c r="E128"/>
      <c r="F128"/>
      <c r="G128"/>
      <c r="H128"/>
      <c r="I128"/>
      <c r="J128"/>
      <c r="K128"/>
      <c r="L128"/>
      <c r="M128"/>
      <c r="N128"/>
      <c r="O128"/>
    </row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  <row r="1190" customFormat="1" x14ac:dyDescent="0.35"/>
    <row r="1191" customFormat="1" x14ac:dyDescent="0.35"/>
    <row r="1192" customFormat="1" x14ac:dyDescent="0.35"/>
    <row r="1193" customFormat="1" x14ac:dyDescent="0.35"/>
    <row r="1194" customFormat="1" x14ac:dyDescent="0.35"/>
    <row r="1195" customFormat="1" x14ac:dyDescent="0.35"/>
    <row r="1196" customFormat="1" x14ac:dyDescent="0.35"/>
    <row r="1197" customFormat="1" x14ac:dyDescent="0.35"/>
    <row r="1198" customFormat="1" x14ac:dyDescent="0.35"/>
    <row r="1199" customFormat="1" x14ac:dyDescent="0.35"/>
    <row r="1200" customFormat="1" x14ac:dyDescent="0.35"/>
    <row r="1201" customFormat="1" x14ac:dyDescent="0.35"/>
    <row r="1202" customFormat="1" x14ac:dyDescent="0.35"/>
    <row r="1203" customFormat="1" x14ac:dyDescent="0.35"/>
    <row r="1204" customFormat="1" x14ac:dyDescent="0.35"/>
    <row r="1205" customFormat="1" x14ac:dyDescent="0.35"/>
    <row r="1206" customFormat="1" x14ac:dyDescent="0.35"/>
    <row r="1207" customFormat="1" x14ac:dyDescent="0.35"/>
    <row r="1208" customFormat="1" x14ac:dyDescent="0.35"/>
    <row r="1209" customFormat="1" x14ac:dyDescent="0.35"/>
    <row r="1210" customFormat="1" x14ac:dyDescent="0.35"/>
    <row r="1211" customFormat="1" x14ac:dyDescent="0.35"/>
    <row r="1212" customFormat="1" x14ac:dyDescent="0.35"/>
    <row r="1213" customFormat="1" x14ac:dyDescent="0.35"/>
    <row r="1214" customFormat="1" x14ac:dyDescent="0.35"/>
    <row r="1215" customFormat="1" x14ac:dyDescent="0.35"/>
    <row r="1216" customFormat="1" x14ac:dyDescent="0.35"/>
    <row r="1217" customFormat="1" x14ac:dyDescent="0.35"/>
    <row r="1218" customFormat="1" x14ac:dyDescent="0.35"/>
    <row r="1219" customFormat="1" x14ac:dyDescent="0.35"/>
    <row r="1220" customFormat="1" x14ac:dyDescent="0.35"/>
    <row r="1221" customFormat="1" x14ac:dyDescent="0.35"/>
    <row r="1222" customFormat="1" x14ac:dyDescent="0.35"/>
    <row r="1223" customFormat="1" x14ac:dyDescent="0.35"/>
    <row r="1224" customFormat="1" x14ac:dyDescent="0.35"/>
    <row r="1225" customFormat="1" x14ac:dyDescent="0.35"/>
    <row r="1226" customFormat="1" x14ac:dyDescent="0.35"/>
    <row r="1227" customFormat="1" x14ac:dyDescent="0.35"/>
    <row r="1228" customFormat="1" x14ac:dyDescent="0.35"/>
    <row r="1229" customFormat="1" x14ac:dyDescent="0.35"/>
    <row r="1230" customFormat="1" x14ac:dyDescent="0.35"/>
    <row r="1231" customFormat="1" x14ac:dyDescent="0.35"/>
    <row r="1232" customFormat="1" x14ac:dyDescent="0.35"/>
    <row r="1233" customFormat="1" x14ac:dyDescent="0.35"/>
    <row r="1234" customFormat="1" x14ac:dyDescent="0.35"/>
    <row r="1235" customFormat="1" x14ac:dyDescent="0.35"/>
    <row r="1236" customFormat="1" x14ac:dyDescent="0.35"/>
    <row r="1237" customFormat="1" x14ac:dyDescent="0.35"/>
    <row r="1238" customFormat="1" x14ac:dyDescent="0.35"/>
    <row r="1239" customFormat="1" x14ac:dyDescent="0.35"/>
    <row r="1240" customFormat="1" x14ac:dyDescent="0.35"/>
    <row r="1241" customFormat="1" x14ac:dyDescent="0.35"/>
    <row r="1242" customFormat="1" x14ac:dyDescent="0.35"/>
    <row r="1243" customFormat="1" x14ac:dyDescent="0.35"/>
    <row r="1244" customFormat="1" x14ac:dyDescent="0.35"/>
    <row r="1245" customFormat="1" x14ac:dyDescent="0.35"/>
    <row r="1246" customFormat="1" x14ac:dyDescent="0.35"/>
    <row r="1247" customFormat="1" x14ac:dyDescent="0.35"/>
    <row r="1248" customFormat="1" x14ac:dyDescent="0.35"/>
    <row r="1249" customFormat="1" x14ac:dyDescent="0.35"/>
    <row r="1250" customFormat="1" x14ac:dyDescent="0.35"/>
    <row r="1251" customFormat="1" x14ac:dyDescent="0.35"/>
    <row r="1252" customFormat="1" x14ac:dyDescent="0.35"/>
    <row r="1253" customFormat="1" x14ac:dyDescent="0.35"/>
    <row r="1254" customFormat="1" x14ac:dyDescent="0.35"/>
    <row r="1255" customFormat="1" x14ac:dyDescent="0.35"/>
    <row r="1256" customFormat="1" x14ac:dyDescent="0.35"/>
    <row r="1257" customFormat="1" x14ac:dyDescent="0.35"/>
    <row r="1258" customFormat="1" x14ac:dyDescent="0.35"/>
    <row r="1259" customFormat="1" x14ac:dyDescent="0.35"/>
    <row r="1260" customFormat="1" x14ac:dyDescent="0.35"/>
    <row r="1261" customFormat="1" x14ac:dyDescent="0.35"/>
    <row r="1262" customFormat="1" x14ac:dyDescent="0.35"/>
    <row r="1263" customFormat="1" x14ac:dyDescent="0.35"/>
    <row r="1264" customFormat="1" x14ac:dyDescent="0.35"/>
    <row r="1265" customFormat="1" x14ac:dyDescent="0.35"/>
    <row r="1266" customFormat="1" x14ac:dyDescent="0.35"/>
    <row r="1267" customFormat="1" x14ac:dyDescent="0.35"/>
    <row r="1268" customFormat="1" x14ac:dyDescent="0.35"/>
    <row r="1269" customFormat="1" x14ac:dyDescent="0.35"/>
    <row r="1270" customFormat="1" x14ac:dyDescent="0.35"/>
    <row r="1271" customFormat="1" x14ac:dyDescent="0.35"/>
    <row r="1272" customFormat="1" x14ac:dyDescent="0.35"/>
    <row r="1273" customFormat="1" x14ac:dyDescent="0.35"/>
    <row r="1274" customFormat="1" x14ac:dyDescent="0.35"/>
    <row r="1275" customFormat="1" x14ac:dyDescent="0.35"/>
    <row r="1276" customFormat="1" x14ac:dyDescent="0.35"/>
    <row r="1277" customFormat="1" x14ac:dyDescent="0.35"/>
    <row r="1278" customFormat="1" x14ac:dyDescent="0.35"/>
    <row r="1279" customFormat="1" x14ac:dyDescent="0.35"/>
    <row r="1280" customFormat="1" x14ac:dyDescent="0.35"/>
    <row r="1281" customFormat="1" x14ac:dyDescent="0.35"/>
    <row r="1282" customFormat="1" x14ac:dyDescent="0.35"/>
    <row r="1283" customFormat="1" x14ac:dyDescent="0.35"/>
    <row r="1284" customFormat="1" x14ac:dyDescent="0.35"/>
    <row r="1285" customFormat="1" x14ac:dyDescent="0.35"/>
    <row r="1286" customFormat="1" x14ac:dyDescent="0.35"/>
    <row r="1287" customFormat="1" x14ac:dyDescent="0.35"/>
    <row r="1288" customFormat="1" x14ac:dyDescent="0.35"/>
    <row r="1289" customFormat="1" x14ac:dyDescent="0.35"/>
    <row r="1290" customFormat="1" x14ac:dyDescent="0.35"/>
    <row r="1291" customFormat="1" x14ac:dyDescent="0.35"/>
    <row r="1292" customFormat="1" x14ac:dyDescent="0.35"/>
    <row r="1293" customFormat="1" x14ac:dyDescent="0.35"/>
    <row r="1294" customFormat="1" x14ac:dyDescent="0.35"/>
    <row r="1295" customFormat="1" x14ac:dyDescent="0.35"/>
    <row r="1296" customFormat="1" x14ac:dyDescent="0.35"/>
    <row r="1297" customFormat="1" x14ac:dyDescent="0.35"/>
    <row r="1298" customFormat="1" x14ac:dyDescent="0.35"/>
    <row r="1299" customFormat="1" x14ac:dyDescent="0.35"/>
    <row r="1300" customFormat="1" x14ac:dyDescent="0.35"/>
    <row r="1301" customFormat="1" x14ac:dyDescent="0.35"/>
    <row r="1302" customFormat="1" x14ac:dyDescent="0.35"/>
    <row r="1303" customFormat="1" x14ac:dyDescent="0.35"/>
    <row r="1304" customFormat="1" x14ac:dyDescent="0.35"/>
    <row r="1305" customFormat="1" x14ac:dyDescent="0.35"/>
    <row r="1306" customFormat="1" x14ac:dyDescent="0.35"/>
    <row r="1307" customFormat="1" x14ac:dyDescent="0.35"/>
    <row r="1308" customFormat="1" x14ac:dyDescent="0.35"/>
    <row r="1309" customFormat="1" x14ac:dyDescent="0.35"/>
    <row r="1310" customFormat="1" x14ac:dyDescent="0.35"/>
    <row r="1311" customFormat="1" x14ac:dyDescent="0.35"/>
    <row r="1312" customFormat="1" x14ac:dyDescent="0.35"/>
    <row r="1313" customFormat="1" x14ac:dyDescent="0.35"/>
    <row r="1314" customFormat="1" x14ac:dyDescent="0.35"/>
    <row r="1315" customFormat="1" x14ac:dyDescent="0.35"/>
    <row r="1316" customFormat="1" x14ac:dyDescent="0.35"/>
    <row r="1317" customFormat="1" x14ac:dyDescent="0.35"/>
    <row r="1318" customFormat="1" x14ac:dyDescent="0.35"/>
    <row r="1319" customFormat="1" x14ac:dyDescent="0.35"/>
    <row r="1320" customFormat="1" x14ac:dyDescent="0.35"/>
    <row r="1321" customFormat="1" x14ac:dyDescent="0.35"/>
    <row r="1322" customFormat="1" x14ac:dyDescent="0.35"/>
    <row r="1323" customFormat="1" x14ac:dyDescent="0.35"/>
    <row r="1324" customFormat="1" x14ac:dyDescent="0.35"/>
    <row r="1325" customFormat="1" x14ac:dyDescent="0.35"/>
    <row r="1326" customFormat="1" x14ac:dyDescent="0.35"/>
    <row r="1327" customFormat="1" x14ac:dyDescent="0.35"/>
    <row r="1328" customFormat="1" x14ac:dyDescent="0.35"/>
    <row r="1329" customFormat="1" x14ac:dyDescent="0.35"/>
    <row r="1330" customFormat="1" x14ac:dyDescent="0.35"/>
    <row r="1331" customFormat="1" x14ac:dyDescent="0.35"/>
    <row r="1332" customFormat="1" x14ac:dyDescent="0.35"/>
    <row r="1333" customFormat="1" x14ac:dyDescent="0.35"/>
    <row r="1334" customFormat="1" x14ac:dyDescent="0.35"/>
    <row r="1335" customFormat="1" x14ac:dyDescent="0.35"/>
    <row r="1336" customFormat="1" x14ac:dyDescent="0.35"/>
    <row r="1337" customFormat="1" x14ac:dyDescent="0.35"/>
    <row r="1338" customFormat="1" x14ac:dyDescent="0.35"/>
    <row r="1339" customFormat="1" x14ac:dyDescent="0.35"/>
    <row r="1340" customFormat="1" x14ac:dyDescent="0.35"/>
    <row r="1341" customFormat="1" x14ac:dyDescent="0.35"/>
    <row r="1342" customFormat="1" x14ac:dyDescent="0.35"/>
    <row r="1343" customFormat="1" x14ac:dyDescent="0.35"/>
    <row r="1344" customFormat="1" x14ac:dyDescent="0.35"/>
    <row r="1345" customFormat="1" x14ac:dyDescent="0.35"/>
    <row r="1346" customFormat="1" x14ac:dyDescent="0.35"/>
    <row r="1347" customFormat="1" x14ac:dyDescent="0.35"/>
    <row r="1348" customFormat="1" x14ac:dyDescent="0.35"/>
    <row r="1349" customFormat="1" x14ac:dyDescent="0.35"/>
    <row r="1350" customFormat="1" x14ac:dyDescent="0.35"/>
    <row r="1351" customFormat="1" x14ac:dyDescent="0.35"/>
    <row r="1352" customFormat="1" x14ac:dyDescent="0.35"/>
    <row r="1353" customFormat="1" x14ac:dyDescent="0.35"/>
    <row r="1354" customFormat="1" x14ac:dyDescent="0.35"/>
    <row r="1355" customFormat="1" x14ac:dyDescent="0.35"/>
    <row r="1356" customFormat="1" x14ac:dyDescent="0.35"/>
    <row r="1357" customFormat="1" x14ac:dyDescent="0.35"/>
    <row r="1358" customFormat="1" x14ac:dyDescent="0.35"/>
    <row r="1359" customFormat="1" x14ac:dyDescent="0.35"/>
    <row r="1360" customFormat="1" x14ac:dyDescent="0.35"/>
    <row r="1361" customFormat="1" x14ac:dyDescent="0.35"/>
    <row r="1362" customFormat="1" x14ac:dyDescent="0.35"/>
    <row r="1363" customFormat="1" x14ac:dyDescent="0.35"/>
    <row r="1364" customFormat="1" x14ac:dyDescent="0.35"/>
    <row r="1365" customFormat="1" x14ac:dyDescent="0.35"/>
    <row r="1366" customFormat="1" x14ac:dyDescent="0.35"/>
    <row r="1367" customFormat="1" x14ac:dyDescent="0.35"/>
    <row r="1368" customFormat="1" x14ac:dyDescent="0.35"/>
    <row r="1369" customFormat="1" x14ac:dyDescent="0.35"/>
    <row r="1370" customFormat="1" x14ac:dyDescent="0.35"/>
    <row r="1371" customFormat="1" x14ac:dyDescent="0.35"/>
    <row r="1372" customFormat="1" x14ac:dyDescent="0.35"/>
    <row r="1373" customFormat="1" x14ac:dyDescent="0.35"/>
    <row r="1374" customFormat="1" x14ac:dyDescent="0.35"/>
    <row r="1375" customFormat="1" x14ac:dyDescent="0.35"/>
    <row r="1376" customFormat="1" x14ac:dyDescent="0.35"/>
    <row r="1377" customFormat="1" x14ac:dyDescent="0.35"/>
    <row r="1378" customFormat="1" x14ac:dyDescent="0.35"/>
    <row r="1379" customFormat="1" x14ac:dyDescent="0.35"/>
    <row r="1380" customFormat="1" x14ac:dyDescent="0.35"/>
    <row r="1381" customFormat="1" x14ac:dyDescent="0.35"/>
    <row r="1382" customFormat="1" x14ac:dyDescent="0.35"/>
    <row r="1383" customFormat="1" x14ac:dyDescent="0.35"/>
    <row r="1384" customFormat="1" x14ac:dyDescent="0.35"/>
    <row r="1385" customFormat="1" x14ac:dyDescent="0.35"/>
    <row r="1386" customFormat="1" x14ac:dyDescent="0.35"/>
    <row r="1387" customFormat="1" x14ac:dyDescent="0.35"/>
    <row r="1388" customFormat="1" x14ac:dyDescent="0.35"/>
    <row r="1389" customFormat="1" x14ac:dyDescent="0.35"/>
    <row r="1390" customFormat="1" x14ac:dyDescent="0.35"/>
    <row r="1391" customFormat="1" x14ac:dyDescent="0.35"/>
    <row r="1392" customFormat="1" x14ac:dyDescent="0.35"/>
    <row r="1393" customFormat="1" x14ac:dyDescent="0.35"/>
    <row r="1394" customFormat="1" x14ac:dyDescent="0.35"/>
    <row r="1395" customFormat="1" x14ac:dyDescent="0.35"/>
    <row r="1396" customFormat="1" x14ac:dyDescent="0.35"/>
    <row r="1397" customFormat="1" x14ac:dyDescent="0.35"/>
    <row r="1398" customFormat="1" x14ac:dyDescent="0.35"/>
    <row r="1399" customFormat="1" x14ac:dyDescent="0.35"/>
    <row r="1400" customFormat="1" x14ac:dyDescent="0.35"/>
    <row r="1401" customFormat="1" x14ac:dyDescent="0.35"/>
    <row r="1402" customFormat="1" x14ac:dyDescent="0.35"/>
    <row r="1403" customFormat="1" x14ac:dyDescent="0.35"/>
    <row r="1404" customFormat="1" x14ac:dyDescent="0.35"/>
    <row r="1405" customFormat="1" x14ac:dyDescent="0.35"/>
    <row r="1406" customFormat="1" x14ac:dyDescent="0.35"/>
    <row r="1407" customFormat="1" x14ac:dyDescent="0.35"/>
    <row r="1408" customFormat="1" x14ac:dyDescent="0.35"/>
    <row r="1409" customFormat="1" x14ac:dyDescent="0.35"/>
    <row r="1410" customFormat="1" x14ac:dyDescent="0.35"/>
    <row r="1411" customFormat="1" x14ac:dyDescent="0.35"/>
    <row r="1412" customFormat="1" x14ac:dyDescent="0.35"/>
    <row r="1413" customFormat="1" x14ac:dyDescent="0.35"/>
    <row r="1414" customFormat="1" x14ac:dyDescent="0.35"/>
    <row r="1415" customFormat="1" x14ac:dyDescent="0.35"/>
    <row r="1416" customFormat="1" x14ac:dyDescent="0.35"/>
    <row r="1417" customFormat="1" x14ac:dyDescent="0.35"/>
    <row r="1418" customFormat="1" x14ac:dyDescent="0.35"/>
    <row r="1419" customFormat="1" x14ac:dyDescent="0.35"/>
    <row r="1420" customFormat="1" x14ac:dyDescent="0.35"/>
    <row r="1421" customFormat="1" x14ac:dyDescent="0.35"/>
    <row r="1422" customFormat="1" x14ac:dyDescent="0.35"/>
    <row r="1423" customFormat="1" x14ac:dyDescent="0.35"/>
    <row r="1424" customFormat="1" x14ac:dyDescent="0.35"/>
    <row r="1425" customFormat="1" x14ac:dyDescent="0.35"/>
    <row r="1426" customFormat="1" x14ac:dyDescent="0.35"/>
    <row r="1427" customFormat="1" x14ac:dyDescent="0.35"/>
    <row r="1428" customFormat="1" x14ac:dyDescent="0.35"/>
    <row r="1429" customFormat="1" x14ac:dyDescent="0.35"/>
    <row r="1430" customFormat="1" x14ac:dyDescent="0.35"/>
    <row r="1431" customFormat="1" x14ac:dyDescent="0.35"/>
    <row r="1432" customFormat="1" x14ac:dyDescent="0.35"/>
    <row r="1433" customFormat="1" x14ac:dyDescent="0.35"/>
    <row r="1434" customFormat="1" x14ac:dyDescent="0.35"/>
    <row r="1435" customFormat="1" x14ac:dyDescent="0.35"/>
    <row r="1436" customFormat="1" x14ac:dyDescent="0.35"/>
    <row r="1437" customFormat="1" x14ac:dyDescent="0.35"/>
    <row r="1438" customFormat="1" x14ac:dyDescent="0.35"/>
    <row r="1439" customFormat="1" x14ac:dyDescent="0.35"/>
    <row r="1440" customFormat="1" x14ac:dyDescent="0.35"/>
    <row r="1441" customFormat="1" x14ac:dyDescent="0.35"/>
    <row r="1442" customFormat="1" x14ac:dyDescent="0.35"/>
    <row r="1443" customFormat="1" x14ac:dyDescent="0.35"/>
    <row r="1444" customFormat="1" x14ac:dyDescent="0.35"/>
    <row r="1445" customFormat="1" x14ac:dyDescent="0.35"/>
    <row r="1446" customFormat="1" x14ac:dyDescent="0.35"/>
    <row r="1447" customFormat="1" x14ac:dyDescent="0.35"/>
    <row r="1448" customFormat="1" x14ac:dyDescent="0.35"/>
    <row r="1449" customFormat="1" x14ac:dyDescent="0.35"/>
    <row r="1450" customFormat="1" x14ac:dyDescent="0.35"/>
    <row r="1451" customFormat="1" x14ac:dyDescent="0.35"/>
    <row r="1452" customFormat="1" x14ac:dyDescent="0.35"/>
    <row r="1453" customFormat="1" x14ac:dyDescent="0.35"/>
    <row r="1454" customFormat="1" x14ac:dyDescent="0.35"/>
    <row r="1455" customFormat="1" x14ac:dyDescent="0.35"/>
    <row r="1456" customFormat="1" x14ac:dyDescent="0.35"/>
    <row r="1457" customFormat="1" x14ac:dyDescent="0.35"/>
    <row r="1458" customFormat="1" x14ac:dyDescent="0.35"/>
    <row r="1459" customFormat="1" x14ac:dyDescent="0.35"/>
    <row r="1460" customFormat="1" x14ac:dyDescent="0.35"/>
    <row r="1461" customFormat="1" x14ac:dyDescent="0.35"/>
    <row r="1462" customFormat="1" x14ac:dyDescent="0.35"/>
    <row r="1463" customFormat="1" x14ac:dyDescent="0.35"/>
    <row r="1464" customFormat="1" x14ac:dyDescent="0.35"/>
    <row r="1465" customFormat="1" x14ac:dyDescent="0.35"/>
    <row r="1466" customFormat="1" x14ac:dyDescent="0.35"/>
    <row r="1467" customFormat="1" x14ac:dyDescent="0.35"/>
    <row r="1468" customFormat="1" x14ac:dyDescent="0.35"/>
    <row r="1469" customFormat="1" x14ac:dyDescent="0.35"/>
    <row r="1470" customFormat="1" x14ac:dyDescent="0.35"/>
    <row r="1471" customFormat="1" x14ac:dyDescent="0.35"/>
    <row r="1472" customFormat="1" x14ac:dyDescent="0.35"/>
    <row r="1473" customFormat="1" x14ac:dyDescent="0.35"/>
    <row r="1474" customFormat="1" x14ac:dyDescent="0.35"/>
    <row r="1475" customFormat="1" x14ac:dyDescent="0.35"/>
    <row r="1476" customFormat="1" x14ac:dyDescent="0.35"/>
    <row r="1477" customFormat="1" x14ac:dyDescent="0.35"/>
    <row r="1478" customFormat="1" x14ac:dyDescent="0.35"/>
    <row r="1479" customFormat="1" x14ac:dyDescent="0.35"/>
    <row r="1480" customFormat="1" x14ac:dyDescent="0.35"/>
    <row r="1481" customFormat="1" x14ac:dyDescent="0.35"/>
    <row r="1482" customFormat="1" x14ac:dyDescent="0.35"/>
    <row r="1483" customFormat="1" x14ac:dyDescent="0.35"/>
    <row r="1484" customFormat="1" x14ac:dyDescent="0.35"/>
    <row r="1485" customFormat="1" x14ac:dyDescent="0.35"/>
    <row r="1486" customFormat="1" x14ac:dyDescent="0.35"/>
    <row r="1487" customFormat="1" x14ac:dyDescent="0.35"/>
    <row r="1488" customFormat="1" x14ac:dyDescent="0.35"/>
    <row r="1489" customFormat="1" x14ac:dyDescent="0.35"/>
    <row r="1490" customFormat="1" x14ac:dyDescent="0.35"/>
    <row r="1491" customFormat="1" x14ac:dyDescent="0.35"/>
    <row r="1492" customFormat="1" x14ac:dyDescent="0.35"/>
    <row r="1493" customFormat="1" x14ac:dyDescent="0.35"/>
    <row r="1494" customFormat="1" x14ac:dyDescent="0.35"/>
    <row r="1495" customFormat="1" x14ac:dyDescent="0.35"/>
    <row r="1496" customFormat="1" x14ac:dyDescent="0.35"/>
    <row r="1497" customFormat="1" x14ac:dyDescent="0.35"/>
    <row r="1498" customFormat="1" x14ac:dyDescent="0.35"/>
    <row r="1499" customFormat="1" x14ac:dyDescent="0.35"/>
    <row r="1500" customFormat="1" x14ac:dyDescent="0.35"/>
    <row r="1501" customFormat="1" x14ac:dyDescent="0.35"/>
    <row r="1502" customFormat="1" x14ac:dyDescent="0.35"/>
    <row r="1503" customFormat="1" x14ac:dyDescent="0.35"/>
    <row r="1504" customFormat="1" x14ac:dyDescent="0.35"/>
    <row r="1505" customFormat="1" x14ac:dyDescent="0.35"/>
    <row r="1506" customFormat="1" x14ac:dyDescent="0.35"/>
    <row r="1507" customFormat="1" x14ac:dyDescent="0.35"/>
    <row r="1508" customFormat="1" x14ac:dyDescent="0.35"/>
    <row r="1509" customFormat="1" x14ac:dyDescent="0.35"/>
    <row r="1510" customFormat="1" x14ac:dyDescent="0.35"/>
    <row r="1511" customFormat="1" x14ac:dyDescent="0.35"/>
    <row r="1512" customFormat="1" x14ac:dyDescent="0.35"/>
    <row r="1513" customFormat="1" x14ac:dyDescent="0.35"/>
    <row r="1514" customFormat="1" x14ac:dyDescent="0.35"/>
    <row r="1515" customFormat="1" x14ac:dyDescent="0.35"/>
    <row r="1516" customFormat="1" x14ac:dyDescent="0.35"/>
    <row r="1517" customFormat="1" x14ac:dyDescent="0.35"/>
    <row r="1518" customFormat="1" x14ac:dyDescent="0.35"/>
    <row r="1519" customFormat="1" x14ac:dyDescent="0.35"/>
    <row r="1520" customFormat="1" x14ac:dyDescent="0.35"/>
    <row r="1521" customFormat="1" x14ac:dyDescent="0.35"/>
    <row r="1522" customFormat="1" x14ac:dyDescent="0.35"/>
    <row r="1523" customFormat="1" x14ac:dyDescent="0.35"/>
    <row r="1524" customFormat="1" x14ac:dyDescent="0.35"/>
    <row r="1525" customFormat="1" x14ac:dyDescent="0.35"/>
    <row r="1526" customFormat="1" x14ac:dyDescent="0.35"/>
    <row r="1527" customFormat="1" x14ac:dyDescent="0.35"/>
    <row r="1528" customFormat="1" x14ac:dyDescent="0.35"/>
    <row r="1529" customFormat="1" x14ac:dyDescent="0.35"/>
    <row r="1530" customFormat="1" x14ac:dyDescent="0.35"/>
    <row r="1531" customFormat="1" x14ac:dyDescent="0.35"/>
    <row r="1532" customFormat="1" x14ac:dyDescent="0.35"/>
    <row r="1533" customFormat="1" x14ac:dyDescent="0.35"/>
    <row r="1534" customFormat="1" x14ac:dyDescent="0.35"/>
    <row r="1535" customFormat="1" x14ac:dyDescent="0.35"/>
    <row r="1536" customFormat="1" x14ac:dyDescent="0.35"/>
    <row r="1537" customFormat="1" x14ac:dyDescent="0.35"/>
    <row r="1538" customFormat="1" x14ac:dyDescent="0.35"/>
    <row r="1539" customFormat="1" x14ac:dyDescent="0.35"/>
    <row r="1540" customFormat="1" x14ac:dyDescent="0.35"/>
    <row r="1541" customFormat="1" x14ac:dyDescent="0.35"/>
    <row r="1542" customFormat="1" x14ac:dyDescent="0.35"/>
    <row r="1543" customFormat="1" x14ac:dyDescent="0.35"/>
    <row r="1544" customFormat="1" x14ac:dyDescent="0.35"/>
    <row r="1545" customFormat="1" x14ac:dyDescent="0.35"/>
    <row r="1546" customFormat="1" x14ac:dyDescent="0.35"/>
    <row r="1547" customFormat="1" x14ac:dyDescent="0.35"/>
    <row r="1548" customFormat="1" x14ac:dyDescent="0.35"/>
    <row r="1549" customFormat="1" x14ac:dyDescent="0.35"/>
    <row r="1550" customFormat="1" x14ac:dyDescent="0.35"/>
    <row r="1551" customFormat="1" x14ac:dyDescent="0.35"/>
    <row r="1552" customFormat="1" x14ac:dyDescent="0.35"/>
    <row r="1553" customFormat="1" x14ac:dyDescent="0.35"/>
    <row r="1554" customFormat="1" x14ac:dyDescent="0.35"/>
    <row r="1555" customFormat="1" x14ac:dyDescent="0.35"/>
    <row r="1556" customFormat="1" x14ac:dyDescent="0.35"/>
    <row r="1557" customFormat="1" x14ac:dyDescent="0.35"/>
    <row r="1558" customFormat="1" x14ac:dyDescent="0.35"/>
    <row r="1559" customFormat="1" x14ac:dyDescent="0.35"/>
    <row r="1560" customFormat="1" x14ac:dyDescent="0.35"/>
    <row r="1561" customFormat="1" x14ac:dyDescent="0.35"/>
    <row r="1562" customFormat="1" x14ac:dyDescent="0.35"/>
    <row r="1563" customFormat="1" x14ac:dyDescent="0.35"/>
    <row r="1564" customFormat="1" x14ac:dyDescent="0.35"/>
    <row r="1565" customFormat="1" x14ac:dyDescent="0.35"/>
    <row r="1566" customFormat="1" x14ac:dyDescent="0.35"/>
    <row r="1567" customFormat="1" x14ac:dyDescent="0.35"/>
    <row r="1568" customFormat="1" x14ac:dyDescent="0.35"/>
    <row r="1569" customFormat="1" x14ac:dyDescent="0.35"/>
    <row r="1570" customFormat="1" x14ac:dyDescent="0.35"/>
    <row r="1571" customFormat="1" x14ac:dyDescent="0.35"/>
    <row r="1572" customFormat="1" x14ac:dyDescent="0.35"/>
    <row r="1573" customFormat="1" x14ac:dyDescent="0.35"/>
    <row r="1574" customFormat="1" x14ac:dyDescent="0.35"/>
    <row r="1575" customFormat="1" x14ac:dyDescent="0.35"/>
    <row r="1576" customFormat="1" x14ac:dyDescent="0.35"/>
    <row r="1577" customFormat="1" x14ac:dyDescent="0.35"/>
    <row r="1578" customFormat="1" x14ac:dyDescent="0.35"/>
    <row r="1579" customFormat="1" x14ac:dyDescent="0.35"/>
    <row r="1580" customFormat="1" x14ac:dyDescent="0.35"/>
    <row r="1581" customFormat="1" x14ac:dyDescent="0.35"/>
    <row r="1582" customFormat="1" x14ac:dyDescent="0.35"/>
    <row r="1583" customFormat="1" x14ac:dyDescent="0.35"/>
    <row r="1584" customFormat="1" x14ac:dyDescent="0.35"/>
    <row r="1585" customFormat="1" x14ac:dyDescent="0.35"/>
    <row r="1586" customFormat="1" x14ac:dyDescent="0.35"/>
    <row r="1587" customFormat="1" x14ac:dyDescent="0.35"/>
    <row r="1588" customFormat="1" x14ac:dyDescent="0.35"/>
    <row r="1589" customFormat="1" x14ac:dyDescent="0.35"/>
    <row r="1590" customFormat="1" x14ac:dyDescent="0.35"/>
    <row r="1591" customFormat="1" x14ac:dyDescent="0.35"/>
    <row r="1592" customFormat="1" x14ac:dyDescent="0.35"/>
    <row r="1593" customFormat="1" x14ac:dyDescent="0.35"/>
    <row r="1594" customFormat="1" x14ac:dyDescent="0.35"/>
    <row r="1595" customFormat="1" x14ac:dyDescent="0.35"/>
    <row r="1596" customFormat="1" x14ac:dyDescent="0.35"/>
    <row r="1597" customFormat="1" x14ac:dyDescent="0.35"/>
    <row r="1598" customFormat="1" x14ac:dyDescent="0.35"/>
    <row r="1599" customFormat="1" x14ac:dyDescent="0.35"/>
    <row r="1600" customFormat="1" x14ac:dyDescent="0.35"/>
    <row r="1601" customFormat="1" x14ac:dyDescent="0.35"/>
    <row r="1602" customFormat="1" x14ac:dyDescent="0.35"/>
    <row r="1603" customFormat="1" x14ac:dyDescent="0.35"/>
    <row r="1604" customFormat="1" x14ac:dyDescent="0.35"/>
    <row r="1605" customFormat="1" x14ac:dyDescent="0.35"/>
    <row r="1606" customFormat="1" x14ac:dyDescent="0.35"/>
    <row r="1607" customFormat="1" x14ac:dyDescent="0.35"/>
    <row r="1608" customFormat="1" x14ac:dyDescent="0.35"/>
    <row r="1609" customFormat="1" x14ac:dyDescent="0.35"/>
    <row r="1610" customFormat="1" x14ac:dyDescent="0.35"/>
    <row r="1611" customFormat="1" x14ac:dyDescent="0.35"/>
    <row r="1612" customFormat="1" x14ac:dyDescent="0.35"/>
    <row r="1613" customFormat="1" x14ac:dyDescent="0.35"/>
    <row r="1614" customFormat="1" x14ac:dyDescent="0.35"/>
    <row r="1615" customFormat="1" x14ac:dyDescent="0.35"/>
    <row r="1616" customFormat="1" x14ac:dyDescent="0.35"/>
    <row r="1617" customFormat="1" x14ac:dyDescent="0.35"/>
    <row r="1618" customFormat="1" x14ac:dyDescent="0.35"/>
    <row r="1619" customFormat="1" x14ac:dyDescent="0.35"/>
    <row r="1620" customFormat="1" x14ac:dyDescent="0.35"/>
    <row r="1621" customFormat="1" x14ac:dyDescent="0.35"/>
    <row r="1622" customFormat="1" x14ac:dyDescent="0.35"/>
    <row r="1623" customFormat="1" x14ac:dyDescent="0.35"/>
    <row r="1624" customFormat="1" x14ac:dyDescent="0.35"/>
    <row r="1625" customFormat="1" x14ac:dyDescent="0.35"/>
    <row r="1626" customFormat="1" x14ac:dyDescent="0.35"/>
    <row r="1627" customFormat="1" x14ac:dyDescent="0.35"/>
    <row r="1628" customFormat="1" x14ac:dyDescent="0.35"/>
    <row r="1629" customFormat="1" x14ac:dyDescent="0.35"/>
    <row r="1630" customFormat="1" x14ac:dyDescent="0.35"/>
    <row r="1631" customFormat="1" x14ac:dyDescent="0.35"/>
    <row r="1632" customFormat="1" x14ac:dyDescent="0.35"/>
    <row r="1633" customFormat="1" x14ac:dyDescent="0.35"/>
    <row r="1634" customFormat="1" x14ac:dyDescent="0.35"/>
    <row r="1635" customFormat="1" x14ac:dyDescent="0.35"/>
    <row r="1636" customFormat="1" x14ac:dyDescent="0.35"/>
    <row r="1637" customFormat="1" x14ac:dyDescent="0.35"/>
    <row r="1638" customFormat="1" x14ac:dyDescent="0.35"/>
    <row r="1639" customFormat="1" x14ac:dyDescent="0.35"/>
    <row r="1640" customFormat="1" x14ac:dyDescent="0.35"/>
    <row r="1641" customFormat="1" x14ac:dyDescent="0.35"/>
    <row r="1642" customFormat="1" x14ac:dyDescent="0.35"/>
    <row r="1643" customFormat="1" x14ac:dyDescent="0.35"/>
    <row r="1644" customFormat="1" x14ac:dyDescent="0.35"/>
    <row r="1645" customFormat="1" x14ac:dyDescent="0.35"/>
    <row r="1646" customFormat="1" x14ac:dyDescent="0.35"/>
    <row r="1647" customFormat="1" x14ac:dyDescent="0.35"/>
    <row r="1648" customFormat="1" x14ac:dyDescent="0.35"/>
    <row r="1649" customFormat="1" x14ac:dyDescent="0.35"/>
    <row r="1650" customFormat="1" x14ac:dyDescent="0.35"/>
    <row r="1651" customFormat="1" x14ac:dyDescent="0.35"/>
    <row r="1652" customFormat="1" x14ac:dyDescent="0.35"/>
    <row r="1653" customFormat="1" x14ac:dyDescent="0.35"/>
    <row r="1654" customFormat="1" x14ac:dyDescent="0.35"/>
    <row r="1655" customFormat="1" x14ac:dyDescent="0.35"/>
    <row r="1656" customFormat="1" x14ac:dyDescent="0.35"/>
    <row r="1657" customFormat="1" x14ac:dyDescent="0.35"/>
    <row r="1658" customFormat="1" x14ac:dyDescent="0.35"/>
    <row r="1659" customFormat="1" x14ac:dyDescent="0.35"/>
    <row r="1660" customFormat="1" x14ac:dyDescent="0.35"/>
    <row r="1661" customFormat="1" x14ac:dyDescent="0.35"/>
    <row r="1662" customFormat="1" x14ac:dyDescent="0.35"/>
    <row r="1663" customFormat="1" x14ac:dyDescent="0.35"/>
    <row r="1664" customFormat="1" x14ac:dyDescent="0.35"/>
    <row r="1665" customFormat="1" x14ac:dyDescent="0.35"/>
    <row r="1666" customFormat="1" x14ac:dyDescent="0.35"/>
    <row r="1667" customFormat="1" x14ac:dyDescent="0.35"/>
    <row r="1668" customFormat="1" x14ac:dyDescent="0.35"/>
    <row r="1669" customFormat="1" x14ac:dyDescent="0.35"/>
    <row r="1670" customFormat="1" x14ac:dyDescent="0.35"/>
    <row r="1671" customFormat="1" x14ac:dyDescent="0.35"/>
    <row r="1672" customFormat="1" x14ac:dyDescent="0.35"/>
    <row r="1673" customFormat="1" x14ac:dyDescent="0.35"/>
    <row r="1674" customFormat="1" x14ac:dyDescent="0.35"/>
    <row r="1675" customFormat="1" x14ac:dyDescent="0.35"/>
    <row r="1676" customFormat="1" x14ac:dyDescent="0.35"/>
    <row r="1677" customFormat="1" x14ac:dyDescent="0.35"/>
    <row r="1678" customFormat="1" x14ac:dyDescent="0.35"/>
    <row r="1679" customFormat="1" x14ac:dyDescent="0.35"/>
    <row r="1680" customFormat="1" x14ac:dyDescent="0.35"/>
    <row r="1681" customFormat="1" x14ac:dyDescent="0.35"/>
    <row r="1682" customFormat="1" x14ac:dyDescent="0.35"/>
    <row r="1683" customFormat="1" x14ac:dyDescent="0.35"/>
    <row r="1684" customFormat="1" x14ac:dyDescent="0.35"/>
    <row r="1685" customFormat="1" x14ac:dyDescent="0.35"/>
    <row r="1686" customFormat="1" x14ac:dyDescent="0.35"/>
    <row r="1687" customFormat="1" x14ac:dyDescent="0.35"/>
    <row r="1688" customFormat="1" x14ac:dyDescent="0.35"/>
    <row r="1689" customFormat="1" x14ac:dyDescent="0.35"/>
    <row r="1690" customFormat="1" x14ac:dyDescent="0.35"/>
    <row r="1691" customFormat="1" x14ac:dyDescent="0.35"/>
    <row r="1692" customFormat="1" x14ac:dyDescent="0.35"/>
    <row r="1693" customFormat="1" x14ac:dyDescent="0.35"/>
    <row r="1694" customFormat="1" x14ac:dyDescent="0.35"/>
    <row r="1695" customFormat="1" x14ac:dyDescent="0.35"/>
    <row r="1696" customFormat="1" x14ac:dyDescent="0.35"/>
    <row r="1697" customFormat="1" x14ac:dyDescent="0.35"/>
    <row r="1698" customFormat="1" x14ac:dyDescent="0.35"/>
    <row r="1699" customFormat="1" x14ac:dyDescent="0.35"/>
    <row r="1700" customFormat="1" x14ac:dyDescent="0.35"/>
    <row r="1701" customFormat="1" x14ac:dyDescent="0.35"/>
    <row r="1702" customFormat="1" x14ac:dyDescent="0.35"/>
    <row r="1703" customFormat="1" x14ac:dyDescent="0.35"/>
    <row r="1704" customFormat="1" x14ac:dyDescent="0.35"/>
    <row r="1705" customFormat="1" x14ac:dyDescent="0.35"/>
    <row r="1706" customFormat="1" x14ac:dyDescent="0.35"/>
    <row r="1707" customFormat="1" x14ac:dyDescent="0.35"/>
    <row r="1708" customFormat="1" x14ac:dyDescent="0.35"/>
    <row r="1709" customFormat="1" x14ac:dyDescent="0.35"/>
    <row r="1710" customFormat="1" x14ac:dyDescent="0.35"/>
    <row r="1711" customFormat="1" x14ac:dyDescent="0.35"/>
    <row r="1712" customFormat="1" x14ac:dyDescent="0.35"/>
    <row r="1713" customFormat="1" x14ac:dyDescent="0.35"/>
    <row r="1714" customFormat="1" x14ac:dyDescent="0.35"/>
    <row r="1715" customFormat="1" x14ac:dyDescent="0.35"/>
    <row r="1716" customFormat="1" x14ac:dyDescent="0.35"/>
    <row r="1717" customFormat="1" x14ac:dyDescent="0.35"/>
    <row r="1718" customFormat="1" x14ac:dyDescent="0.35"/>
    <row r="1719" customFormat="1" x14ac:dyDescent="0.35"/>
    <row r="1720" customFormat="1" x14ac:dyDescent="0.35"/>
    <row r="1721" customFormat="1" x14ac:dyDescent="0.35"/>
    <row r="1722" customFormat="1" x14ac:dyDescent="0.35"/>
    <row r="1723" customFormat="1" x14ac:dyDescent="0.35"/>
    <row r="1724" customFormat="1" x14ac:dyDescent="0.35"/>
    <row r="1725" customFormat="1" x14ac:dyDescent="0.35"/>
    <row r="1726" customFormat="1" x14ac:dyDescent="0.35"/>
    <row r="1727" customFormat="1" x14ac:dyDescent="0.35"/>
    <row r="1728" customFormat="1" x14ac:dyDescent="0.35"/>
    <row r="1729" customFormat="1" x14ac:dyDescent="0.35"/>
    <row r="1730" customFormat="1" x14ac:dyDescent="0.35"/>
    <row r="1731" customFormat="1" x14ac:dyDescent="0.35"/>
    <row r="1732" customFormat="1" x14ac:dyDescent="0.35"/>
    <row r="1733" customFormat="1" x14ac:dyDescent="0.35"/>
    <row r="1734" customFormat="1" x14ac:dyDescent="0.35"/>
    <row r="1735" customFormat="1" x14ac:dyDescent="0.35"/>
    <row r="1736" customFormat="1" x14ac:dyDescent="0.35"/>
    <row r="1737" customFormat="1" x14ac:dyDescent="0.35"/>
    <row r="1738" customFormat="1" x14ac:dyDescent="0.35"/>
    <row r="1739" customFormat="1" x14ac:dyDescent="0.35"/>
    <row r="1740" customFormat="1" x14ac:dyDescent="0.35"/>
    <row r="1741" customFormat="1" x14ac:dyDescent="0.35"/>
    <row r="1742" customFormat="1" x14ac:dyDescent="0.35"/>
    <row r="1743" customFormat="1" x14ac:dyDescent="0.35"/>
    <row r="1744" customFormat="1" x14ac:dyDescent="0.35"/>
    <row r="1745" customFormat="1" x14ac:dyDescent="0.35"/>
    <row r="1746" customFormat="1" x14ac:dyDescent="0.35"/>
    <row r="1747" customFormat="1" x14ac:dyDescent="0.35"/>
    <row r="1748" customFormat="1" x14ac:dyDescent="0.35"/>
    <row r="1749" customFormat="1" x14ac:dyDescent="0.35"/>
    <row r="1750" customFormat="1" x14ac:dyDescent="0.35"/>
    <row r="1751" customFormat="1" x14ac:dyDescent="0.35"/>
    <row r="1752" customFormat="1" x14ac:dyDescent="0.35"/>
    <row r="1753" customFormat="1" x14ac:dyDescent="0.35"/>
    <row r="1754" customFormat="1" x14ac:dyDescent="0.35"/>
    <row r="1755" customFormat="1" x14ac:dyDescent="0.35"/>
    <row r="1756" customFormat="1" x14ac:dyDescent="0.35"/>
    <row r="1757" customFormat="1" x14ac:dyDescent="0.35"/>
    <row r="1758" customFormat="1" x14ac:dyDescent="0.35"/>
    <row r="1759" customFormat="1" x14ac:dyDescent="0.35"/>
    <row r="1760" customFormat="1" x14ac:dyDescent="0.35"/>
    <row r="1761" customFormat="1" x14ac:dyDescent="0.35"/>
    <row r="1762" customFormat="1" x14ac:dyDescent="0.35"/>
    <row r="1763" customFormat="1" x14ac:dyDescent="0.35"/>
    <row r="1764" customFormat="1" x14ac:dyDescent="0.35"/>
    <row r="1765" customFormat="1" x14ac:dyDescent="0.35"/>
    <row r="1766" customFormat="1" x14ac:dyDescent="0.35"/>
    <row r="1767" customFormat="1" x14ac:dyDescent="0.35"/>
    <row r="1768" customFormat="1" x14ac:dyDescent="0.35"/>
    <row r="1769" customFormat="1" x14ac:dyDescent="0.35"/>
    <row r="1770" customFormat="1" x14ac:dyDescent="0.35"/>
    <row r="1771" customFormat="1" x14ac:dyDescent="0.35"/>
    <row r="1772" customFormat="1" x14ac:dyDescent="0.35"/>
    <row r="1773" customFormat="1" x14ac:dyDescent="0.35"/>
    <row r="1774" customFormat="1" x14ac:dyDescent="0.35"/>
    <row r="1775" customFormat="1" x14ac:dyDescent="0.35"/>
    <row r="1776" customFormat="1" x14ac:dyDescent="0.35"/>
    <row r="1777" customFormat="1" x14ac:dyDescent="0.35"/>
    <row r="1778" customFormat="1" x14ac:dyDescent="0.35"/>
    <row r="1779" customFormat="1" x14ac:dyDescent="0.35"/>
    <row r="1780" customFormat="1" x14ac:dyDescent="0.35"/>
    <row r="1781" customFormat="1" x14ac:dyDescent="0.35"/>
    <row r="1782" customFormat="1" x14ac:dyDescent="0.35"/>
    <row r="1783" customFormat="1" x14ac:dyDescent="0.35"/>
    <row r="1784" customFormat="1" x14ac:dyDescent="0.35"/>
    <row r="1785" customFormat="1" x14ac:dyDescent="0.35"/>
    <row r="1786" customFormat="1" x14ac:dyDescent="0.35"/>
    <row r="1787" customFormat="1" x14ac:dyDescent="0.35"/>
    <row r="1788" customFormat="1" x14ac:dyDescent="0.35"/>
    <row r="1789" customFormat="1" x14ac:dyDescent="0.35"/>
    <row r="1790" customFormat="1" x14ac:dyDescent="0.35"/>
    <row r="1791" customFormat="1" x14ac:dyDescent="0.35"/>
    <row r="1792" customFormat="1" x14ac:dyDescent="0.35"/>
    <row r="1793" customFormat="1" x14ac:dyDescent="0.35"/>
    <row r="1794" customFormat="1" x14ac:dyDescent="0.35"/>
    <row r="1795" customFormat="1" x14ac:dyDescent="0.35"/>
    <row r="1796" customFormat="1" x14ac:dyDescent="0.35"/>
    <row r="1797" customFormat="1" x14ac:dyDescent="0.35"/>
    <row r="1798" customFormat="1" x14ac:dyDescent="0.35"/>
    <row r="1799" customFormat="1" x14ac:dyDescent="0.35"/>
    <row r="1800" customFormat="1" x14ac:dyDescent="0.35"/>
    <row r="1801" customFormat="1" x14ac:dyDescent="0.35"/>
    <row r="1802" customFormat="1" x14ac:dyDescent="0.35"/>
    <row r="1803" customFormat="1" x14ac:dyDescent="0.35"/>
    <row r="1804" customFormat="1" x14ac:dyDescent="0.35"/>
    <row r="1805" customFormat="1" x14ac:dyDescent="0.35"/>
    <row r="1806" customFormat="1" x14ac:dyDescent="0.35"/>
    <row r="1807" customFormat="1" x14ac:dyDescent="0.35"/>
    <row r="1808" customFormat="1" x14ac:dyDescent="0.35"/>
    <row r="1809" customFormat="1" x14ac:dyDescent="0.35"/>
    <row r="1810" customFormat="1" x14ac:dyDescent="0.35"/>
    <row r="1811" customFormat="1" x14ac:dyDescent="0.35"/>
    <row r="1812" customFormat="1" x14ac:dyDescent="0.35"/>
    <row r="1813" customFormat="1" x14ac:dyDescent="0.35"/>
    <row r="1814" customFormat="1" x14ac:dyDescent="0.35"/>
    <row r="1815" customFormat="1" x14ac:dyDescent="0.35"/>
    <row r="1816" customFormat="1" x14ac:dyDescent="0.35"/>
    <row r="1817" customFormat="1" x14ac:dyDescent="0.35"/>
    <row r="1818" customFormat="1" x14ac:dyDescent="0.35"/>
    <row r="1819" customFormat="1" x14ac:dyDescent="0.35"/>
    <row r="1820" customFormat="1" x14ac:dyDescent="0.35"/>
    <row r="1821" customFormat="1" x14ac:dyDescent="0.35"/>
    <row r="1822" customFormat="1" x14ac:dyDescent="0.35"/>
    <row r="1823" customFormat="1" x14ac:dyDescent="0.35"/>
    <row r="1824" customFormat="1" x14ac:dyDescent="0.35"/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  <row r="1840" customFormat="1" x14ac:dyDescent="0.35"/>
    <row r="1841" customFormat="1" x14ac:dyDescent="0.35"/>
    <row r="1842" customFormat="1" x14ac:dyDescent="0.35"/>
    <row r="1843" customFormat="1" x14ac:dyDescent="0.35"/>
    <row r="1844" customFormat="1" x14ac:dyDescent="0.35"/>
    <row r="1845" customFormat="1" x14ac:dyDescent="0.35"/>
    <row r="1846" customFormat="1" x14ac:dyDescent="0.35"/>
    <row r="1847" customFormat="1" x14ac:dyDescent="0.35"/>
    <row r="1848" customFormat="1" x14ac:dyDescent="0.35"/>
    <row r="1849" customFormat="1" x14ac:dyDescent="0.35"/>
    <row r="1850" customFormat="1" x14ac:dyDescent="0.35"/>
    <row r="1851" customFormat="1" x14ac:dyDescent="0.35"/>
    <row r="1852" customFormat="1" x14ac:dyDescent="0.35"/>
    <row r="1853" customFormat="1" x14ac:dyDescent="0.35"/>
    <row r="1854" customFormat="1" x14ac:dyDescent="0.35"/>
    <row r="1855" customFormat="1" x14ac:dyDescent="0.35"/>
    <row r="1856" customFormat="1" x14ac:dyDescent="0.35"/>
    <row r="1857" customFormat="1" x14ac:dyDescent="0.35"/>
    <row r="1858" customFormat="1" x14ac:dyDescent="0.35"/>
    <row r="1859" customFormat="1" x14ac:dyDescent="0.35"/>
    <row r="1860" customFormat="1" x14ac:dyDescent="0.35"/>
    <row r="1861" customFormat="1" x14ac:dyDescent="0.35"/>
    <row r="1862" customFormat="1" x14ac:dyDescent="0.35"/>
    <row r="1863" customFormat="1" x14ac:dyDescent="0.35"/>
    <row r="1864" customFormat="1" x14ac:dyDescent="0.35"/>
    <row r="1865" customFormat="1" x14ac:dyDescent="0.35"/>
    <row r="1866" customFormat="1" x14ac:dyDescent="0.35"/>
    <row r="1867" customFormat="1" x14ac:dyDescent="0.35"/>
    <row r="1868" customFormat="1" x14ac:dyDescent="0.35"/>
    <row r="1869" customFormat="1" x14ac:dyDescent="0.35"/>
    <row r="1870" customFormat="1" x14ac:dyDescent="0.35"/>
    <row r="1871" customFormat="1" x14ac:dyDescent="0.35"/>
    <row r="1872" customFormat="1" x14ac:dyDescent="0.35"/>
    <row r="1873" customFormat="1" x14ac:dyDescent="0.35"/>
    <row r="1874" customFormat="1" x14ac:dyDescent="0.35"/>
    <row r="1875" customFormat="1" x14ac:dyDescent="0.35"/>
    <row r="1876" customFormat="1" x14ac:dyDescent="0.35"/>
    <row r="1877" customFormat="1" x14ac:dyDescent="0.35"/>
    <row r="1878" customFormat="1" x14ac:dyDescent="0.35"/>
    <row r="1879" customFormat="1" x14ac:dyDescent="0.35"/>
    <row r="1880" customFormat="1" x14ac:dyDescent="0.35"/>
    <row r="1881" customFormat="1" x14ac:dyDescent="0.35"/>
    <row r="1882" customFormat="1" x14ac:dyDescent="0.35"/>
    <row r="1883" customFormat="1" x14ac:dyDescent="0.35"/>
    <row r="1884" customFormat="1" x14ac:dyDescent="0.35"/>
    <row r="1885" customFormat="1" x14ac:dyDescent="0.35"/>
    <row r="1886" customFormat="1" x14ac:dyDescent="0.35"/>
    <row r="1887" customFormat="1" x14ac:dyDescent="0.35"/>
    <row r="1888" customFormat="1" x14ac:dyDescent="0.35"/>
    <row r="1889" customFormat="1" x14ac:dyDescent="0.35"/>
    <row r="1890" customFormat="1" x14ac:dyDescent="0.35"/>
    <row r="1891" customFormat="1" x14ac:dyDescent="0.35"/>
    <row r="1892" customFormat="1" x14ac:dyDescent="0.35"/>
    <row r="1893" customFormat="1" x14ac:dyDescent="0.35"/>
    <row r="1894" customFormat="1" x14ac:dyDescent="0.35"/>
    <row r="1895" customFormat="1" x14ac:dyDescent="0.35"/>
    <row r="1896" customFormat="1" x14ac:dyDescent="0.35"/>
    <row r="1897" customFormat="1" x14ac:dyDescent="0.35"/>
    <row r="1898" customFormat="1" x14ac:dyDescent="0.35"/>
    <row r="1899" customFormat="1" x14ac:dyDescent="0.35"/>
    <row r="1900" customFormat="1" x14ac:dyDescent="0.35"/>
    <row r="1901" customFormat="1" x14ac:dyDescent="0.35"/>
    <row r="1902" customFormat="1" x14ac:dyDescent="0.35"/>
    <row r="1903" customFormat="1" x14ac:dyDescent="0.35"/>
    <row r="1904" customFormat="1" x14ac:dyDescent="0.35"/>
    <row r="1905" customFormat="1" x14ac:dyDescent="0.35"/>
    <row r="1906" customFormat="1" x14ac:dyDescent="0.35"/>
    <row r="1907" customFormat="1" x14ac:dyDescent="0.35"/>
    <row r="1908" customFormat="1" x14ac:dyDescent="0.35"/>
    <row r="1909" customFormat="1" x14ac:dyDescent="0.35"/>
    <row r="1910" customFormat="1" x14ac:dyDescent="0.35"/>
    <row r="1911" customFormat="1" x14ac:dyDescent="0.35"/>
    <row r="1912" customFormat="1" x14ac:dyDescent="0.35"/>
    <row r="1913" customFormat="1" x14ac:dyDescent="0.35"/>
    <row r="1914" customFormat="1" x14ac:dyDescent="0.35"/>
    <row r="1915" customFormat="1" x14ac:dyDescent="0.35"/>
    <row r="1916" customFormat="1" x14ac:dyDescent="0.35"/>
    <row r="1917" customFormat="1" x14ac:dyDescent="0.35"/>
    <row r="1918" customFormat="1" x14ac:dyDescent="0.35"/>
    <row r="1919" customFormat="1" x14ac:dyDescent="0.35"/>
    <row r="1920" customFormat="1" x14ac:dyDescent="0.35"/>
    <row r="1921" customFormat="1" x14ac:dyDescent="0.35"/>
    <row r="1922" customFormat="1" x14ac:dyDescent="0.35"/>
    <row r="1923" customFormat="1" x14ac:dyDescent="0.35"/>
    <row r="1924" customFormat="1" x14ac:dyDescent="0.35"/>
    <row r="1925" customFormat="1" x14ac:dyDescent="0.35"/>
    <row r="1926" customFormat="1" x14ac:dyDescent="0.35"/>
    <row r="1927" customFormat="1" x14ac:dyDescent="0.35"/>
    <row r="1928" customFormat="1" x14ac:dyDescent="0.35"/>
    <row r="1929" customFormat="1" x14ac:dyDescent="0.35"/>
    <row r="1930" customFormat="1" x14ac:dyDescent="0.35"/>
    <row r="1931" customFormat="1" x14ac:dyDescent="0.35"/>
    <row r="1932" customFormat="1" x14ac:dyDescent="0.35"/>
    <row r="1933" customFormat="1" x14ac:dyDescent="0.35"/>
    <row r="1934" customFormat="1" x14ac:dyDescent="0.35"/>
    <row r="1935" customFormat="1" x14ac:dyDescent="0.35"/>
    <row r="1936" customFormat="1" x14ac:dyDescent="0.35"/>
    <row r="1937" customFormat="1" x14ac:dyDescent="0.35"/>
    <row r="1938" customFormat="1" x14ac:dyDescent="0.35"/>
    <row r="1939" customFormat="1" x14ac:dyDescent="0.35"/>
    <row r="1940" customFormat="1" x14ac:dyDescent="0.35"/>
    <row r="1941" customFormat="1" x14ac:dyDescent="0.35"/>
    <row r="1942" customFormat="1" x14ac:dyDescent="0.35"/>
    <row r="1943" customFormat="1" x14ac:dyDescent="0.35"/>
    <row r="1944" customFormat="1" x14ac:dyDescent="0.35"/>
    <row r="1945" customFormat="1" x14ac:dyDescent="0.35"/>
    <row r="1946" customFormat="1" x14ac:dyDescent="0.35"/>
    <row r="1947" customFormat="1" x14ac:dyDescent="0.35"/>
    <row r="1948" customFormat="1" x14ac:dyDescent="0.35"/>
    <row r="1949" customFormat="1" x14ac:dyDescent="0.35"/>
    <row r="1950" customFormat="1" x14ac:dyDescent="0.35"/>
    <row r="1951" customFormat="1" x14ac:dyDescent="0.35"/>
    <row r="1952" customFormat="1" x14ac:dyDescent="0.35"/>
    <row r="1953" customFormat="1" x14ac:dyDescent="0.35"/>
    <row r="1954" customFormat="1" x14ac:dyDescent="0.35"/>
    <row r="1955" customFormat="1" x14ac:dyDescent="0.35"/>
    <row r="1956" customFormat="1" x14ac:dyDescent="0.35"/>
    <row r="1957" customFormat="1" x14ac:dyDescent="0.35"/>
    <row r="1958" customFormat="1" x14ac:dyDescent="0.35"/>
    <row r="1959" customFormat="1" x14ac:dyDescent="0.35"/>
    <row r="1960" customFormat="1" x14ac:dyDescent="0.35"/>
    <row r="1961" customFormat="1" x14ac:dyDescent="0.35"/>
    <row r="1962" customFormat="1" x14ac:dyDescent="0.35"/>
    <row r="1963" customFormat="1" x14ac:dyDescent="0.35"/>
    <row r="1964" customFormat="1" x14ac:dyDescent="0.35"/>
    <row r="1965" customFormat="1" x14ac:dyDescent="0.35"/>
    <row r="1966" customFormat="1" x14ac:dyDescent="0.35"/>
    <row r="1967" customFormat="1" x14ac:dyDescent="0.35"/>
    <row r="1968" customFormat="1" x14ac:dyDescent="0.35"/>
    <row r="1969" customFormat="1" x14ac:dyDescent="0.35"/>
    <row r="1970" customFormat="1" x14ac:dyDescent="0.35"/>
    <row r="1971" customFormat="1" x14ac:dyDescent="0.35"/>
    <row r="1972" customFormat="1" x14ac:dyDescent="0.35"/>
    <row r="1973" customFormat="1" x14ac:dyDescent="0.35"/>
    <row r="1974" customFormat="1" x14ac:dyDescent="0.35"/>
    <row r="1975" customFormat="1" x14ac:dyDescent="0.35"/>
    <row r="1976" customFormat="1" x14ac:dyDescent="0.35"/>
    <row r="1977" customFormat="1" x14ac:dyDescent="0.35"/>
    <row r="1978" customFormat="1" x14ac:dyDescent="0.35"/>
    <row r="1979" customFormat="1" x14ac:dyDescent="0.35"/>
    <row r="1980" customFormat="1" x14ac:dyDescent="0.35"/>
    <row r="1981" customFormat="1" x14ac:dyDescent="0.35"/>
    <row r="1982" customFormat="1" x14ac:dyDescent="0.35"/>
    <row r="1983" customFormat="1" x14ac:dyDescent="0.35"/>
    <row r="1984" customFormat="1" x14ac:dyDescent="0.35"/>
    <row r="1985" spans="1:15" x14ac:dyDescent="0.35">
      <c r="A1985"/>
      <c r="D1985"/>
      <c r="E1985"/>
      <c r="F1985"/>
      <c r="G1985"/>
      <c r="H1985"/>
      <c r="I1985"/>
      <c r="J1985"/>
      <c r="K1985"/>
      <c r="L1985"/>
      <c r="M1985"/>
      <c r="N1985"/>
      <c r="O1985"/>
    </row>
    <row r="1986" spans="1:15" x14ac:dyDescent="0.35">
      <c r="A1986"/>
      <c r="D1986"/>
      <c r="E1986"/>
      <c r="F1986"/>
      <c r="G1986"/>
      <c r="H1986"/>
      <c r="I1986"/>
      <c r="J1986"/>
      <c r="K1986"/>
      <c r="L1986"/>
      <c r="M1986"/>
      <c r="N1986"/>
      <c r="O1986"/>
    </row>
    <row r="1987" spans="1:15" x14ac:dyDescent="0.35">
      <c r="D1987"/>
      <c r="E1987"/>
      <c r="F1987"/>
      <c r="G1987"/>
      <c r="H1987"/>
      <c r="I1987"/>
      <c r="J1987"/>
      <c r="K1987"/>
      <c r="L1987"/>
      <c r="M1987"/>
      <c r="N1987"/>
      <c r="O1987"/>
    </row>
    <row r="1988" spans="1:15" x14ac:dyDescent="0.35">
      <c r="D1988"/>
      <c r="E1988"/>
      <c r="F1988"/>
      <c r="G1988"/>
      <c r="H1988"/>
      <c r="I1988"/>
      <c r="J1988"/>
      <c r="K1988"/>
      <c r="L1988"/>
      <c r="M1988"/>
      <c r="N1988"/>
      <c r="O1988"/>
    </row>
    <row r="1989" spans="1:15" x14ac:dyDescent="0.35">
      <c r="D1989"/>
      <c r="E1989"/>
      <c r="F1989"/>
      <c r="G1989"/>
      <c r="H1989"/>
      <c r="I1989"/>
      <c r="J1989"/>
      <c r="K1989"/>
      <c r="L1989"/>
      <c r="M1989"/>
      <c r="N1989"/>
      <c r="O1989"/>
    </row>
    <row r="1990" spans="1:15" x14ac:dyDescent="0.35">
      <c r="D1990"/>
      <c r="E1990"/>
      <c r="F1990"/>
      <c r="G1990"/>
      <c r="H1990"/>
      <c r="I1990"/>
      <c r="J1990"/>
      <c r="K1990"/>
      <c r="L1990"/>
      <c r="M1990"/>
      <c r="N1990"/>
      <c r="O1990"/>
    </row>
    <row r="1991" spans="1:15" x14ac:dyDescent="0.35">
      <c r="D1991"/>
      <c r="E1991"/>
      <c r="F1991"/>
      <c r="G1991"/>
      <c r="H1991"/>
      <c r="I1991"/>
      <c r="J1991"/>
      <c r="K1991"/>
      <c r="L1991"/>
      <c r="M1991"/>
      <c r="N1991"/>
      <c r="O1991"/>
    </row>
    <row r="1992" spans="1:15" x14ac:dyDescent="0.35">
      <c r="D1992"/>
      <c r="E1992"/>
      <c r="F1992"/>
      <c r="G1992"/>
      <c r="H1992"/>
      <c r="I1992"/>
      <c r="J1992"/>
      <c r="K1992"/>
      <c r="L1992"/>
      <c r="M1992"/>
      <c r="N1992"/>
      <c r="O1992"/>
    </row>
    <row r="1993" spans="1:15" x14ac:dyDescent="0.35">
      <c r="D1993"/>
      <c r="E1993"/>
      <c r="F1993"/>
      <c r="G1993"/>
      <c r="H1993"/>
      <c r="I1993"/>
      <c r="J1993"/>
      <c r="K1993"/>
      <c r="L1993"/>
      <c r="M1993"/>
      <c r="N1993"/>
      <c r="O1993"/>
    </row>
    <row r="1994" spans="1:15" x14ac:dyDescent="0.35">
      <c r="D1994"/>
      <c r="E1994"/>
      <c r="F1994"/>
      <c r="G1994"/>
      <c r="H1994"/>
      <c r="I1994"/>
      <c r="J1994"/>
      <c r="K1994"/>
      <c r="L1994"/>
      <c r="M1994"/>
      <c r="N1994"/>
      <c r="O1994"/>
    </row>
    <row r="1995" spans="1:15" x14ac:dyDescent="0.35">
      <c r="D1995"/>
      <c r="E1995"/>
      <c r="F1995"/>
      <c r="G1995"/>
      <c r="H1995"/>
      <c r="I1995"/>
      <c r="J1995"/>
      <c r="K1995"/>
      <c r="L1995"/>
      <c r="M1995"/>
      <c r="N1995"/>
      <c r="O1995"/>
    </row>
    <row r="1996" spans="1:15" x14ac:dyDescent="0.35">
      <c r="D1996"/>
      <c r="E1996"/>
      <c r="F1996"/>
      <c r="G1996"/>
      <c r="H1996"/>
      <c r="I1996"/>
      <c r="J1996"/>
      <c r="K1996"/>
      <c r="L1996"/>
      <c r="M1996"/>
      <c r="N1996"/>
      <c r="O1996"/>
    </row>
    <row r="1997" spans="1:15" x14ac:dyDescent="0.35">
      <c r="D1997"/>
      <c r="E1997"/>
      <c r="F1997"/>
      <c r="G1997"/>
      <c r="H1997"/>
      <c r="I1997"/>
      <c r="J1997"/>
      <c r="K1997"/>
      <c r="L1997"/>
      <c r="M1997"/>
      <c r="N1997"/>
      <c r="O1997"/>
    </row>
    <row r="1998" spans="1:15" x14ac:dyDescent="0.35">
      <c r="D1998"/>
      <c r="E1998"/>
      <c r="F1998"/>
      <c r="G1998"/>
      <c r="H1998"/>
      <c r="I1998"/>
      <c r="J1998"/>
      <c r="K1998"/>
      <c r="L1998"/>
      <c r="M1998"/>
      <c r="N1998"/>
      <c r="O1998"/>
    </row>
    <row r="1999" spans="1:15" x14ac:dyDescent="0.35">
      <c r="D1999"/>
      <c r="E1999"/>
      <c r="F1999"/>
      <c r="G1999"/>
      <c r="H1999"/>
      <c r="I1999"/>
      <c r="J1999"/>
      <c r="K1999"/>
      <c r="L1999"/>
      <c r="M1999"/>
      <c r="N1999"/>
      <c r="O1999"/>
    </row>
    <row r="2000" spans="1:15" x14ac:dyDescent="0.35">
      <c r="D2000"/>
      <c r="E2000"/>
      <c r="F2000"/>
      <c r="G2000"/>
      <c r="H2000"/>
      <c r="I2000"/>
      <c r="J2000"/>
      <c r="K2000"/>
      <c r="L2000"/>
      <c r="M2000"/>
      <c r="N2000"/>
      <c r="O2000"/>
    </row>
    <row r="2001" spans="4:15" x14ac:dyDescent="0.35">
      <c r="D2001"/>
      <c r="E2001"/>
      <c r="F2001"/>
      <c r="G2001"/>
      <c r="H2001"/>
      <c r="I2001"/>
      <c r="J2001"/>
      <c r="K2001"/>
      <c r="L2001"/>
      <c r="M2001"/>
      <c r="N2001"/>
      <c r="O2001"/>
    </row>
    <row r="2002" spans="4:15" x14ac:dyDescent="0.35">
      <c r="D2002"/>
      <c r="E2002"/>
      <c r="F2002"/>
      <c r="G2002"/>
      <c r="H2002"/>
      <c r="I2002"/>
      <c r="J2002"/>
      <c r="K2002"/>
      <c r="L2002"/>
      <c r="M2002"/>
      <c r="N2002"/>
      <c r="O2002"/>
    </row>
    <row r="2003" spans="4:15" x14ac:dyDescent="0.35">
      <c r="D2003"/>
      <c r="E2003"/>
      <c r="F2003"/>
      <c r="G2003"/>
      <c r="H2003"/>
      <c r="I2003"/>
      <c r="J2003"/>
      <c r="K2003"/>
      <c r="L2003"/>
      <c r="M2003"/>
      <c r="N2003"/>
      <c r="O2003"/>
    </row>
    <row r="2004" spans="4:15" x14ac:dyDescent="0.35">
      <c r="D2004"/>
      <c r="E2004"/>
      <c r="F2004"/>
      <c r="G2004"/>
      <c r="H2004"/>
      <c r="I2004"/>
      <c r="J2004"/>
      <c r="K2004"/>
      <c r="L2004"/>
      <c r="M2004"/>
      <c r="N2004"/>
      <c r="O2004"/>
    </row>
    <row r="2005" spans="4:15" x14ac:dyDescent="0.35">
      <c r="D2005"/>
      <c r="E2005"/>
      <c r="F2005"/>
      <c r="G2005"/>
      <c r="H2005"/>
      <c r="I2005"/>
      <c r="J2005"/>
      <c r="K2005"/>
      <c r="L2005"/>
      <c r="M2005"/>
      <c r="N2005"/>
      <c r="O2005"/>
    </row>
    <row r="2006" spans="4:15" x14ac:dyDescent="0.35">
      <c r="D2006"/>
      <c r="E2006"/>
      <c r="F2006"/>
      <c r="G2006"/>
      <c r="H2006"/>
      <c r="I2006"/>
      <c r="J2006"/>
      <c r="K2006"/>
      <c r="L2006"/>
      <c r="M2006"/>
      <c r="N2006"/>
      <c r="O2006"/>
    </row>
    <row r="2007" spans="4:15" x14ac:dyDescent="0.35">
      <c r="D2007"/>
      <c r="E2007"/>
      <c r="F2007"/>
      <c r="G2007"/>
      <c r="H2007"/>
      <c r="I2007"/>
      <c r="J2007"/>
      <c r="K2007"/>
      <c r="L2007"/>
      <c r="M2007"/>
      <c r="N2007"/>
      <c r="O2007"/>
    </row>
    <row r="2008" spans="4:15" x14ac:dyDescent="0.35">
      <c r="D2008"/>
      <c r="E2008"/>
      <c r="F2008"/>
      <c r="G2008"/>
      <c r="H2008"/>
      <c r="I2008"/>
      <c r="J2008"/>
      <c r="K2008"/>
      <c r="L2008"/>
      <c r="M2008"/>
      <c r="N2008"/>
      <c r="O2008"/>
    </row>
    <row r="2009" spans="4:15" x14ac:dyDescent="0.35">
      <c r="D2009"/>
      <c r="E2009"/>
      <c r="F2009"/>
      <c r="G2009"/>
      <c r="H2009"/>
      <c r="I2009"/>
      <c r="J2009"/>
      <c r="K2009"/>
      <c r="L2009"/>
      <c r="M2009"/>
      <c r="N2009"/>
      <c r="O2009"/>
    </row>
    <row r="2010" spans="4:15" x14ac:dyDescent="0.35">
      <c r="D2010"/>
      <c r="E2010"/>
      <c r="F2010"/>
      <c r="G2010"/>
      <c r="H2010"/>
      <c r="I2010"/>
      <c r="J2010"/>
      <c r="K2010"/>
      <c r="L2010"/>
      <c r="M2010"/>
      <c r="N2010"/>
      <c r="O2010"/>
    </row>
    <row r="2011" spans="4:15" x14ac:dyDescent="0.35">
      <c r="D2011"/>
      <c r="E2011"/>
      <c r="F2011"/>
      <c r="G2011"/>
      <c r="H2011"/>
      <c r="I2011"/>
      <c r="J2011"/>
      <c r="K2011"/>
      <c r="L2011"/>
      <c r="M2011"/>
      <c r="N2011"/>
      <c r="O2011"/>
    </row>
    <row r="2012" spans="4:15" x14ac:dyDescent="0.35">
      <c r="D2012"/>
      <c r="E2012"/>
      <c r="F2012"/>
      <c r="G2012"/>
      <c r="H2012"/>
      <c r="I2012"/>
      <c r="J2012"/>
      <c r="K2012"/>
      <c r="L2012"/>
      <c r="M2012"/>
      <c r="N2012"/>
      <c r="O2012"/>
    </row>
    <row r="2013" spans="4:15" x14ac:dyDescent="0.35">
      <c r="D2013"/>
      <c r="E2013"/>
      <c r="F2013"/>
      <c r="G2013"/>
      <c r="H2013"/>
      <c r="I2013"/>
      <c r="J2013"/>
      <c r="K2013"/>
      <c r="L2013"/>
      <c r="M2013"/>
      <c r="N2013"/>
      <c r="O2013"/>
    </row>
    <row r="2014" spans="4:15" x14ac:dyDescent="0.35">
      <c r="D2014"/>
      <c r="E2014"/>
      <c r="F2014"/>
      <c r="G2014"/>
      <c r="H2014"/>
      <c r="I2014"/>
      <c r="J2014"/>
      <c r="K2014"/>
      <c r="L2014"/>
      <c r="M2014"/>
      <c r="N2014"/>
      <c r="O2014"/>
    </row>
    <row r="2015" spans="4:15" x14ac:dyDescent="0.35">
      <c r="D2015"/>
      <c r="E2015"/>
      <c r="F2015"/>
      <c r="G2015"/>
      <c r="H2015"/>
      <c r="I2015"/>
      <c r="J2015"/>
      <c r="K2015"/>
      <c r="L2015"/>
      <c r="M2015"/>
      <c r="N2015"/>
      <c r="O2015"/>
    </row>
    <row r="2016" spans="4:15" x14ac:dyDescent="0.35">
      <c r="D2016"/>
      <c r="E2016"/>
      <c r="F2016"/>
      <c r="G2016"/>
      <c r="H2016"/>
      <c r="I2016"/>
      <c r="J2016"/>
      <c r="K2016"/>
      <c r="L2016"/>
      <c r="M2016"/>
      <c r="N2016"/>
      <c r="O2016"/>
    </row>
    <row r="2017" spans="4:15" x14ac:dyDescent="0.35">
      <c r="D2017"/>
      <c r="E2017"/>
      <c r="F2017"/>
      <c r="G2017"/>
      <c r="H2017"/>
      <c r="I2017"/>
      <c r="J2017"/>
      <c r="K2017"/>
      <c r="L2017"/>
      <c r="M2017"/>
      <c r="N2017"/>
      <c r="O2017"/>
    </row>
    <row r="2018" spans="4:15" x14ac:dyDescent="0.35">
      <c r="D2018"/>
      <c r="E2018"/>
      <c r="F2018"/>
      <c r="G2018"/>
      <c r="H2018"/>
      <c r="I2018"/>
      <c r="J2018"/>
      <c r="K2018"/>
      <c r="L2018"/>
      <c r="M2018"/>
      <c r="N2018"/>
      <c r="O2018"/>
    </row>
    <row r="2019" spans="4:15" x14ac:dyDescent="0.35">
      <c r="D2019"/>
      <c r="E2019"/>
      <c r="F2019"/>
      <c r="G2019"/>
      <c r="H2019"/>
      <c r="I2019"/>
      <c r="J2019"/>
      <c r="K2019"/>
      <c r="L2019"/>
      <c r="M2019"/>
      <c r="N2019"/>
      <c r="O2019"/>
    </row>
    <row r="2020" spans="4:15" x14ac:dyDescent="0.35">
      <c r="D2020"/>
      <c r="E2020"/>
      <c r="F2020"/>
      <c r="G2020"/>
      <c r="H2020"/>
      <c r="I2020"/>
      <c r="J2020"/>
      <c r="K2020"/>
      <c r="L2020"/>
      <c r="M2020"/>
      <c r="N2020"/>
      <c r="O2020"/>
    </row>
    <row r="2021" spans="4:15" x14ac:dyDescent="0.35">
      <c r="D2021"/>
      <c r="E2021"/>
      <c r="F2021"/>
      <c r="G2021"/>
      <c r="H2021"/>
      <c r="I2021"/>
      <c r="J2021"/>
      <c r="K2021"/>
      <c r="L2021"/>
      <c r="M2021"/>
      <c r="N2021"/>
      <c r="O2021"/>
    </row>
    <row r="2022" spans="4:15" x14ac:dyDescent="0.35">
      <c r="D2022"/>
      <c r="E2022"/>
      <c r="F2022"/>
      <c r="G2022"/>
      <c r="H2022"/>
      <c r="I2022"/>
      <c r="J2022"/>
      <c r="K2022"/>
      <c r="L2022"/>
      <c r="M2022"/>
      <c r="N2022"/>
      <c r="O2022"/>
    </row>
    <row r="2023" spans="4:15" x14ac:dyDescent="0.35">
      <c r="D2023"/>
      <c r="E2023"/>
      <c r="F2023"/>
      <c r="G2023"/>
      <c r="H2023"/>
      <c r="I2023"/>
      <c r="J2023"/>
      <c r="K2023"/>
      <c r="L2023"/>
      <c r="M2023"/>
      <c r="N2023"/>
      <c r="O2023"/>
    </row>
    <row r="2024" spans="4:15" x14ac:dyDescent="0.35">
      <c r="D2024"/>
      <c r="E2024"/>
      <c r="F2024"/>
      <c r="G2024"/>
      <c r="H2024"/>
      <c r="I2024"/>
      <c r="J2024"/>
      <c r="K2024"/>
      <c r="L2024"/>
      <c r="M2024"/>
      <c r="N2024"/>
      <c r="O2024"/>
    </row>
    <row r="2025" spans="4:15" x14ac:dyDescent="0.35">
      <c r="D2025"/>
      <c r="E2025"/>
      <c r="F2025"/>
      <c r="G2025"/>
      <c r="H2025"/>
      <c r="I2025"/>
      <c r="J2025"/>
      <c r="K2025"/>
      <c r="L2025"/>
      <c r="M2025"/>
      <c r="N2025"/>
      <c r="O2025"/>
    </row>
    <row r="2026" spans="4:15" x14ac:dyDescent="0.35">
      <c r="D2026"/>
      <c r="E2026"/>
      <c r="F2026"/>
      <c r="G2026"/>
      <c r="H2026"/>
      <c r="I2026"/>
      <c r="J2026"/>
      <c r="K2026"/>
      <c r="L2026"/>
      <c r="M2026"/>
      <c r="N2026"/>
      <c r="O2026"/>
    </row>
    <row r="2027" spans="4:15" x14ac:dyDescent="0.35">
      <c r="D2027"/>
      <c r="E2027"/>
      <c r="F2027"/>
      <c r="G2027"/>
      <c r="H2027"/>
      <c r="I2027"/>
      <c r="J2027"/>
      <c r="K2027"/>
      <c r="L2027"/>
      <c r="M2027"/>
      <c r="N2027"/>
      <c r="O2027"/>
    </row>
    <row r="2028" spans="4:15" x14ac:dyDescent="0.35">
      <c r="D2028"/>
      <c r="E2028"/>
      <c r="F2028"/>
      <c r="G2028"/>
      <c r="H2028"/>
      <c r="I2028"/>
      <c r="J2028"/>
      <c r="K2028"/>
      <c r="L2028"/>
      <c r="M2028"/>
      <c r="N2028"/>
      <c r="O2028"/>
    </row>
    <row r="2029" spans="4:15" x14ac:dyDescent="0.35">
      <c r="D2029"/>
      <c r="E2029"/>
      <c r="F2029"/>
      <c r="G2029"/>
      <c r="H2029"/>
      <c r="I2029"/>
      <c r="J2029"/>
      <c r="K2029"/>
      <c r="L2029"/>
      <c r="M2029"/>
      <c r="N2029"/>
      <c r="O2029"/>
    </row>
    <row r="2030" spans="4:15" x14ac:dyDescent="0.35">
      <c r="D2030"/>
      <c r="E2030"/>
      <c r="F2030"/>
      <c r="G2030"/>
      <c r="H2030"/>
      <c r="I2030"/>
      <c r="J2030"/>
      <c r="K2030"/>
      <c r="L2030"/>
      <c r="M2030"/>
      <c r="N2030"/>
      <c r="O2030"/>
    </row>
    <row r="2031" spans="4:15" x14ac:dyDescent="0.35">
      <c r="D2031"/>
      <c r="E2031"/>
      <c r="F2031"/>
      <c r="G2031"/>
      <c r="H2031"/>
      <c r="I2031"/>
      <c r="J2031"/>
      <c r="K2031"/>
      <c r="L2031"/>
      <c r="M2031"/>
      <c r="N2031"/>
      <c r="O2031"/>
    </row>
    <row r="2032" spans="4:15" x14ac:dyDescent="0.35">
      <c r="D2032"/>
      <c r="E2032"/>
      <c r="F2032"/>
      <c r="G2032"/>
      <c r="H2032"/>
      <c r="I2032"/>
      <c r="J2032"/>
      <c r="K2032"/>
      <c r="L2032"/>
      <c r="M2032"/>
      <c r="N2032"/>
      <c r="O2032"/>
    </row>
    <row r="2033" spans="4:15" x14ac:dyDescent="0.35">
      <c r="D2033"/>
      <c r="E2033"/>
      <c r="F2033"/>
      <c r="G2033"/>
      <c r="H2033"/>
      <c r="I2033"/>
      <c r="J2033"/>
      <c r="K2033"/>
      <c r="L2033"/>
      <c r="M2033"/>
      <c r="N2033"/>
      <c r="O2033"/>
    </row>
    <row r="2034" spans="4:15" x14ac:dyDescent="0.35">
      <c r="D2034"/>
      <c r="E2034"/>
      <c r="F2034"/>
      <c r="G2034"/>
      <c r="H2034"/>
      <c r="I2034"/>
      <c r="J2034"/>
      <c r="K2034"/>
      <c r="L2034"/>
      <c r="M2034"/>
      <c r="N2034"/>
      <c r="O2034"/>
    </row>
    <row r="2035" spans="4:15" x14ac:dyDescent="0.35">
      <c r="D2035"/>
      <c r="E2035"/>
      <c r="F2035"/>
      <c r="G2035"/>
      <c r="H2035"/>
      <c r="I2035"/>
      <c r="J2035"/>
      <c r="K2035"/>
      <c r="L2035"/>
      <c r="M2035"/>
      <c r="N2035"/>
      <c r="O2035"/>
    </row>
    <row r="2036" spans="4:15" x14ac:dyDescent="0.35">
      <c r="D2036"/>
      <c r="E2036"/>
      <c r="F2036"/>
      <c r="G2036"/>
      <c r="H2036"/>
      <c r="I2036"/>
      <c r="J2036"/>
      <c r="K2036"/>
      <c r="L2036"/>
      <c r="M2036"/>
      <c r="N2036"/>
      <c r="O2036"/>
    </row>
    <row r="2037" spans="4:15" x14ac:dyDescent="0.35">
      <c r="D2037"/>
      <c r="E2037"/>
      <c r="F2037"/>
      <c r="G2037"/>
      <c r="H2037"/>
      <c r="I2037"/>
      <c r="J2037"/>
      <c r="K2037"/>
      <c r="L2037"/>
      <c r="M2037"/>
      <c r="N2037"/>
      <c r="O2037"/>
    </row>
    <row r="2038" spans="4:15" x14ac:dyDescent="0.35">
      <c r="D2038"/>
      <c r="E2038"/>
      <c r="F2038"/>
      <c r="G2038"/>
      <c r="H2038"/>
      <c r="I2038"/>
      <c r="J2038"/>
      <c r="K2038"/>
      <c r="L2038"/>
      <c r="M2038"/>
      <c r="N2038"/>
      <c r="O2038"/>
    </row>
    <row r="2039" spans="4:15" x14ac:dyDescent="0.35">
      <c r="D2039"/>
      <c r="E2039"/>
      <c r="F2039"/>
      <c r="G2039"/>
      <c r="H2039"/>
      <c r="I2039"/>
      <c r="J2039"/>
      <c r="K2039"/>
      <c r="L2039"/>
      <c r="M2039"/>
      <c r="N2039"/>
      <c r="O2039"/>
    </row>
    <row r="2040" spans="4:15" x14ac:dyDescent="0.35">
      <c r="D2040"/>
      <c r="E2040"/>
      <c r="F2040"/>
      <c r="G2040"/>
      <c r="H2040"/>
      <c r="I2040"/>
      <c r="J2040"/>
      <c r="K2040"/>
      <c r="L2040"/>
      <c r="M2040"/>
      <c r="N2040"/>
      <c r="O2040"/>
    </row>
    <row r="2041" spans="4:15" x14ac:dyDescent="0.35">
      <c r="D2041"/>
      <c r="E2041"/>
      <c r="F2041"/>
      <c r="G2041"/>
      <c r="H2041"/>
      <c r="I2041"/>
      <c r="J2041"/>
      <c r="K2041"/>
      <c r="L2041"/>
      <c r="M2041"/>
      <c r="N2041"/>
      <c r="O2041"/>
    </row>
    <row r="2042" spans="4:15" x14ac:dyDescent="0.35">
      <c r="D2042"/>
      <c r="E2042"/>
      <c r="F2042"/>
      <c r="G2042"/>
      <c r="H2042"/>
      <c r="I2042"/>
      <c r="J2042"/>
      <c r="K2042"/>
      <c r="L2042"/>
      <c r="M2042"/>
      <c r="N2042"/>
      <c r="O2042"/>
    </row>
    <row r="2043" spans="4:15" x14ac:dyDescent="0.35">
      <c r="D2043"/>
      <c r="E2043"/>
      <c r="F2043"/>
      <c r="G2043"/>
      <c r="H2043"/>
      <c r="I2043"/>
      <c r="J2043"/>
      <c r="K2043"/>
      <c r="L2043"/>
      <c r="M2043"/>
      <c r="N2043"/>
      <c r="O2043"/>
    </row>
    <row r="2044" spans="4:15" x14ac:dyDescent="0.35">
      <c r="D2044"/>
      <c r="E2044"/>
      <c r="F2044"/>
      <c r="G2044"/>
      <c r="H2044"/>
      <c r="I2044"/>
      <c r="J2044"/>
      <c r="K2044"/>
      <c r="L2044"/>
      <c r="M2044"/>
      <c r="N2044"/>
      <c r="O2044"/>
    </row>
    <row r="2045" spans="4:15" x14ac:dyDescent="0.35">
      <c r="D2045"/>
      <c r="E2045"/>
      <c r="F2045"/>
      <c r="G2045"/>
      <c r="H2045"/>
      <c r="I2045"/>
      <c r="J2045"/>
      <c r="K2045"/>
      <c r="L2045"/>
      <c r="M2045"/>
      <c r="N2045"/>
      <c r="O2045"/>
    </row>
    <row r="2046" spans="4:15" x14ac:dyDescent="0.35">
      <c r="D2046"/>
      <c r="E2046"/>
      <c r="F2046"/>
      <c r="G2046"/>
      <c r="H2046"/>
      <c r="I2046"/>
      <c r="J2046"/>
      <c r="K2046"/>
      <c r="L2046"/>
      <c r="M2046"/>
      <c r="N2046"/>
      <c r="O2046"/>
    </row>
    <row r="2047" spans="4:15" x14ac:dyDescent="0.35">
      <c r="D2047"/>
      <c r="E2047"/>
      <c r="F2047"/>
      <c r="G2047"/>
      <c r="H2047"/>
      <c r="I2047"/>
      <c r="J2047"/>
      <c r="K2047"/>
      <c r="L2047"/>
      <c r="M2047"/>
      <c r="N2047"/>
      <c r="O2047"/>
    </row>
    <row r="2048" spans="4:15" x14ac:dyDescent="0.35">
      <c r="D2048"/>
      <c r="E2048"/>
      <c r="F2048"/>
      <c r="G2048"/>
      <c r="H2048"/>
      <c r="I2048"/>
      <c r="J2048"/>
      <c r="K2048"/>
      <c r="L2048"/>
      <c r="M2048"/>
      <c r="N2048"/>
      <c r="O2048"/>
    </row>
    <row r="2049" spans="4:15" x14ac:dyDescent="0.35">
      <c r="D2049"/>
      <c r="E2049"/>
      <c r="F2049"/>
      <c r="G2049"/>
      <c r="H2049"/>
      <c r="I2049"/>
      <c r="J2049"/>
      <c r="K2049"/>
      <c r="L2049"/>
      <c r="M2049"/>
      <c r="N2049"/>
      <c r="O2049"/>
    </row>
    <row r="2050" spans="4:15" x14ac:dyDescent="0.35">
      <c r="D2050"/>
      <c r="E2050"/>
      <c r="F2050"/>
      <c r="G2050"/>
      <c r="H2050"/>
      <c r="I2050"/>
      <c r="J2050"/>
      <c r="K2050"/>
      <c r="L2050"/>
      <c r="M2050"/>
      <c r="N2050"/>
      <c r="O2050"/>
    </row>
    <row r="2051" spans="4:15" x14ac:dyDescent="0.35">
      <c r="D2051"/>
      <c r="E2051"/>
      <c r="F2051"/>
      <c r="G2051"/>
      <c r="H2051"/>
      <c r="I2051"/>
      <c r="J2051"/>
      <c r="K2051"/>
      <c r="L2051"/>
      <c r="M2051"/>
      <c r="N2051"/>
      <c r="O2051"/>
    </row>
    <row r="2052" spans="4:15" x14ac:dyDescent="0.35">
      <c r="D2052"/>
      <c r="E2052"/>
      <c r="F2052"/>
      <c r="G2052"/>
      <c r="H2052"/>
      <c r="I2052"/>
      <c r="J2052"/>
      <c r="K2052"/>
      <c r="L2052"/>
      <c r="M2052"/>
      <c r="N2052"/>
      <c r="O2052"/>
    </row>
    <row r="2053" spans="4:15" x14ac:dyDescent="0.35">
      <c r="D2053"/>
      <c r="E2053"/>
      <c r="F2053"/>
      <c r="G2053"/>
      <c r="H2053"/>
      <c r="I2053"/>
      <c r="J2053"/>
      <c r="K2053"/>
      <c r="L2053"/>
      <c r="M2053"/>
      <c r="N2053"/>
      <c r="O2053"/>
    </row>
    <row r="2054" spans="4:15" x14ac:dyDescent="0.35">
      <c r="D2054"/>
      <c r="E2054"/>
      <c r="F2054"/>
      <c r="G2054"/>
      <c r="H2054"/>
      <c r="I2054"/>
      <c r="J2054"/>
      <c r="K2054"/>
      <c r="L2054"/>
      <c r="M2054"/>
      <c r="N2054"/>
      <c r="O2054"/>
    </row>
    <row r="2055" spans="4:15" x14ac:dyDescent="0.35">
      <c r="D2055"/>
      <c r="E2055"/>
      <c r="F2055"/>
      <c r="G2055"/>
      <c r="H2055"/>
      <c r="I2055"/>
      <c r="J2055"/>
      <c r="K2055"/>
      <c r="L2055"/>
      <c r="M2055"/>
      <c r="N2055"/>
      <c r="O2055"/>
    </row>
    <row r="2056" spans="4:15" x14ac:dyDescent="0.35">
      <c r="D2056"/>
      <c r="E2056"/>
      <c r="F2056"/>
      <c r="G2056"/>
      <c r="H2056"/>
      <c r="I2056"/>
      <c r="J2056"/>
      <c r="K2056"/>
      <c r="L2056"/>
      <c r="M2056"/>
      <c r="N2056"/>
      <c r="O2056"/>
    </row>
    <row r="2057" spans="4:15" x14ac:dyDescent="0.35">
      <c r="D2057"/>
      <c r="E2057"/>
      <c r="F2057"/>
      <c r="G2057"/>
      <c r="H2057"/>
      <c r="I2057"/>
      <c r="J2057"/>
      <c r="K2057"/>
      <c r="L2057"/>
      <c r="M2057"/>
      <c r="N2057"/>
      <c r="O2057"/>
    </row>
    <row r="2058" spans="4:15" x14ac:dyDescent="0.35">
      <c r="D2058"/>
      <c r="E2058"/>
      <c r="F2058"/>
      <c r="G2058"/>
      <c r="H2058"/>
      <c r="I2058"/>
      <c r="J2058"/>
      <c r="K2058"/>
      <c r="L2058"/>
      <c r="M2058"/>
      <c r="N2058"/>
      <c r="O2058"/>
    </row>
    <row r="2059" spans="4:15" x14ac:dyDescent="0.35">
      <c r="D2059"/>
      <c r="E2059"/>
      <c r="F2059"/>
      <c r="G2059"/>
      <c r="H2059"/>
      <c r="I2059"/>
      <c r="J2059"/>
      <c r="K2059"/>
      <c r="L2059"/>
      <c r="M2059"/>
      <c r="N2059"/>
      <c r="O2059"/>
    </row>
    <row r="2060" spans="4:15" x14ac:dyDescent="0.35">
      <c r="D2060"/>
      <c r="E2060"/>
      <c r="F2060"/>
      <c r="G2060"/>
      <c r="H2060"/>
      <c r="I2060"/>
      <c r="J2060"/>
      <c r="K2060"/>
      <c r="L2060"/>
      <c r="M2060"/>
      <c r="N2060"/>
      <c r="O2060"/>
    </row>
    <row r="2061" spans="4:15" x14ac:dyDescent="0.35">
      <c r="D2061"/>
      <c r="E2061"/>
      <c r="F2061"/>
      <c r="G2061"/>
      <c r="H2061"/>
      <c r="I2061"/>
      <c r="J2061"/>
      <c r="K2061"/>
      <c r="L2061"/>
      <c r="M2061"/>
      <c r="N2061"/>
      <c r="O2061"/>
    </row>
    <row r="2062" spans="4:15" x14ac:dyDescent="0.35">
      <c r="D2062"/>
      <c r="E2062"/>
      <c r="F2062"/>
      <c r="G2062"/>
      <c r="H2062"/>
      <c r="I2062"/>
      <c r="J2062"/>
      <c r="K2062"/>
      <c r="L2062"/>
      <c r="M2062"/>
      <c r="N2062"/>
      <c r="O2062"/>
    </row>
    <row r="2063" spans="4:15" x14ac:dyDescent="0.35">
      <c r="D2063"/>
      <c r="E2063"/>
      <c r="F2063"/>
      <c r="G2063"/>
      <c r="H2063"/>
      <c r="I2063"/>
      <c r="J2063"/>
      <c r="K2063"/>
      <c r="L2063"/>
      <c r="M2063"/>
      <c r="N2063"/>
      <c r="O2063"/>
    </row>
    <row r="2064" spans="4:15" x14ac:dyDescent="0.35">
      <c r="D2064"/>
      <c r="E2064"/>
      <c r="F2064"/>
      <c r="G2064"/>
      <c r="H2064"/>
      <c r="I2064"/>
      <c r="J2064"/>
      <c r="K2064"/>
      <c r="L2064"/>
      <c r="M2064"/>
      <c r="N2064"/>
      <c r="O2064"/>
    </row>
    <row r="2065" spans="4:15" x14ac:dyDescent="0.35">
      <c r="D2065"/>
      <c r="E2065"/>
      <c r="F2065"/>
      <c r="G2065"/>
      <c r="H2065"/>
      <c r="I2065"/>
      <c r="J2065"/>
      <c r="K2065"/>
      <c r="L2065"/>
      <c r="M2065"/>
      <c r="N2065"/>
      <c r="O2065"/>
    </row>
    <row r="2066" spans="4:15" x14ac:dyDescent="0.35">
      <c r="D2066"/>
      <c r="E2066"/>
      <c r="F2066"/>
      <c r="G2066"/>
      <c r="H2066"/>
      <c r="I2066"/>
      <c r="J2066"/>
      <c r="K2066"/>
      <c r="L2066"/>
      <c r="M2066"/>
      <c r="N2066"/>
      <c r="O2066"/>
    </row>
    <row r="2067" spans="4:15" x14ac:dyDescent="0.35">
      <c r="D2067"/>
      <c r="E2067"/>
      <c r="F2067"/>
      <c r="G2067"/>
      <c r="H2067"/>
      <c r="I2067"/>
      <c r="J2067"/>
      <c r="K2067"/>
      <c r="L2067"/>
      <c r="M2067"/>
      <c r="N2067"/>
      <c r="O2067"/>
    </row>
    <row r="2068" spans="4:15" x14ac:dyDescent="0.35">
      <c r="D2068"/>
      <c r="E2068"/>
      <c r="F2068"/>
      <c r="G2068"/>
      <c r="H2068"/>
      <c r="I2068"/>
      <c r="J2068"/>
      <c r="K2068"/>
      <c r="L2068"/>
      <c r="M2068"/>
      <c r="N2068"/>
      <c r="O2068"/>
    </row>
    <row r="2069" spans="4:15" x14ac:dyDescent="0.35">
      <c r="D2069"/>
      <c r="E2069"/>
      <c r="F2069"/>
      <c r="G2069"/>
      <c r="H2069"/>
      <c r="I2069"/>
      <c r="J2069"/>
      <c r="K2069"/>
      <c r="L2069"/>
      <c r="M2069"/>
      <c r="N2069"/>
      <c r="O2069"/>
    </row>
    <row r="2070" spans="4:15" x14ac:dyDescent="0.35">
      <c r="D2070"/>
      <c r="E2070"/>
      <c r="F2070"/>
      <c r="G2070"/>
      <c r="H2070"/>
      <c r="I2070"/>
      <c r="J2070"/>
      <c r="K2070"/>
      <c r="L2070"/>
      <c r="M2070"/>
      <c r="N2070"/>
      <c r="O2070"/>
    </row>
    <row r="2071" spans="4:15" x14ac:dyDescent="0.35">
      <c r="D2071"/>
      <c r="E2071"/>
      <c r="F2071"/>
      <c r="G2071"/>
      <c r="H2071"/>
      <c r="I2071"/>
      <c r="J2071"/>
      <c r="K2071"/>
      <c r="L2071"/>
      <c r="M2071"/>
      <c r="N2071"/>
      <c r="O2071"/>
    </row>
    <row r="2072" spans="4:15" x14ac:dyDescent="0.35">
      <c r="D2072"/>
      <c r="E2072"/>
      <c r="F2072"/>
      <c r="G2072"/>
      <c r="H2072"/>
      <c r="I2072"/>
      <c r="J2072"/>
      <c r="K2072"/>
      <c r="L2072"/>
      <c r="M2072"/>
      <c r="N2072"/>
      <c r="O2072"/>
    </row>
    <row r="2073" spans="4:15" x14ac:dyDescent="0.35">
      <c r="D2073"/>
      <c r="E2073"/>
      <c r="F2073"/>
      <c r="G2073"/>
      <c r="H2073"/>
      <c r="I2073"/>
      <c r="J2073"/>
      <c r="K2073"/>
      <c r="L2073"/>
      <c r="M2073"/>
      <c r="N2073"/>
      <c r="O2073"/>
    </row>
    <row r="2074" spans="4:15" x14ac:dyDescent="0.35">
      <c r="D2074"/>
      <c r="E2074"/>
      <c r="F2074"/>
      <c r="G2074"/>
      <c r="H2074"/>
      <c r="I2074"/>
      <c r="J2074"/>
      <c r="K2074"/>
      <c r="L2074"/>
      <c r="M2074"/>
      <c r="N2074"/>
      <c r="O2074"/>
    </row>
    <row r="2075" spans="4:15" x14ac:dyDescent="0.35">
      <c r="D2075"/>
      <c r="E2075"/>
      <c r="F2075"/>
      <c r="G2075"/>
      <c r="H2075"/>
      <c r="I2075"/>
      <c r="J2075"/>
      <c r="K2075"/>
      <c r="L2075"/>
      <c r="M2075"/>
      <c r="N2075"/>
      <c r="O2075"/>
    </row>
    <row r="2076" spans="4:15" x14ac:dyDescent="0.35">
      <c r="D2076"/>
      <c r="E2076"/>
      <c r="F2076"/>
      <c r="G2076"/>
      <c r="H2076"/>
      <c r="I2076"/>
      <c r="J2076"/>
      <c r="K2076"/>
      <c r="L2076"/>
      <c r="M2076"/>
      <c r="N2076"/>
      <c r="O2076"/>
    </row>
    <row r="2077" spans="4:15" x14ac:dyDescent="0.35">
      <c r="D2077"/>
      <c r="E2077"/>
      <c r="F2077"/>
      <c r="G2077"/>
      <c r="H2077"/>
      <c r="I2077"/>
      <c r="J2077"/>
      <c r="K2077"/>
      <c r="L2077"/>
      <c r="M2077"/>
      <c r="N2077"/>
      <c r="O2077"/>
    </row>
    <row r="2078" spans="4:15" x14ac:dyDescent="0.35">
      <c r="D2078"/>
      <c r="E2078"/>
      <c r="F2078"/>
      <c r="G2078"/>
      <c r="H2078"/>
      <c r="I2078"/>
      <c r="J2078"/>
      <c r="K2078"/>
      <c r="L2078"/>
      <c r="M2078"/>
      <c r="N2078"/>
      <c r="O2078"/>
    </row>
    <row r="2079" spans="4:15" x14ac:dyDescent="0.35">
      <c r="D2079"/>
      <c r="E2079"/>
      <c r="F2079"/>
      <c r="G2079"/>
      <c r="H2079"/>
      <c r="I2079"/>
      <c r="J2079"/>
      <c r="K2079"/>
      <c r="L2079"/>
      <c r="M2079"/>
      <c r="N2079"/>
      <c r="O2079"/>
    </row>
    <row r="2080" spans="4:15" x14ac:dyDescent="0.35">
      <c r="D2080"/>
      <c r="E2080"/>
      <c r="F2080"/>
      <c r="G2080"/>
      <c r="H2080"/>
      <c r="I2080"/>
      <c r="J2080"/>
      <c r="K2080"/>
      <c r="L2080"/>
      <c r="M2080"/>
      <c r="N2080"/>
      <c r="O2080"/>
    </row>
    <row r="2081" spans="4:15" x14ac:dyDescent="0.35">
      <c r="D2081"/>
      <c r="E2081"/>
      <c r="F2081"/>
      <c r="G2081"/>
      <c r="H2081"/>
      <c r="I2081"/>
      <c r="J2081"/>
      <c r="K2081"/>
      <c r="L2081"/>
      <c r="M2081"/>
      <c r="N2081"/>
      <c r="O2081"/>
    </row>
    <row r="2082" spans="4:15" x14ac:dyDescent="0.35">
      <c r="D2082"/>
      <c r="E2082"/>
      <c r="F2082"/>
      <c r="G2082"/>
      <c r="H2082"/>
      <c r="I2082"/>
      <c r="J2082"/>
      <c r="K2082"/>
      <c r="L2082"/>
      <c r="M2082"/>
      <c r="N2082"/>
      <c r="O2082"/>
    </row>
    <row r="2083" spans="4:15" x14ac:dyDescent="0.35">
      <c r="D2083"/>
      <c r="E2083"/>
      <c r="F2083"/>
      <c r="G2083"/>
      <c r="H2083"/>
      <c r="I2083"/>
      <c r="J2083"/>
      <c r="K2083"/>
      <c r="L2083"/>
      <c r="M2083"/>
      <c r="N2083"/>
      <c r="O2083"/>
    </row>
    <row r="2084" spans="4:15" x14ac:dyDescent="0.35">
      <c r="D2084"/>
      <c r="E2084"/>
      <c r="F2084"/>
      <c r="G2084"/>
      <c r="H2084"/>
      <c r="I2084"/>
      <c r="J2084"/>
      <c r="K2084"/>
      <c r="L2084"/>
      <c r="M2084"/>
      <c r="N2084"/>
      <c r="O2084"/>
    </row>
    <row r="2085" spans="4:15" x14ac:dyDescent="0.35">
      <c r="D2085"/>
      <c r="E2085"/>
      <c r="F2085"/>
      <c r="G2085"/>
      <c r="H2085"/>
      <c r="I2085"/>
      <c r="J2085"/>
      <c r="K2085"/>
      <c r="L2085"/>
      <c r="M2085"/>
      <c r="N2085"/>
      <c r="O2085"/>
    </row>
    <row r="2086" spans="4:15" x14ac:dyDescent="0.35">
      <c r="D2086"/>
      <c r="E2086"/>
      <c r="F2086"/>
      <c r="G2086"/>
      <c r="H2086"/>
      <c r="I2086"/>
      <c r="J2086"/>
      <c r="K2086"/>
      <c r="L2086"/>
      <c r="M2086"/>
      <c r="N2086"/>
      <c r="O2086"/>
    </row>
    <row r="2087" spans="4:15" x14ac:dyDescent="0.35">
      <c r="D2087"/>
      <c r="E2087"/>
      <c r="F2087"/>
      <c r="G2087"/>
      <c r="H2087"/>
      <c r="I2087"/>
      <c r="J2087"/>
      <c r="K2087"/>
      <c r="L2087"/>
      <c r="M2087"/>
      <c r="N2087"/>
      <c r="O2087"/>
    </row>
    <row r="2088" spans="4:15" x14ac:dyDescent="0.35">
      <c r="D2088"/>
      <c r="E2088"/>
      <c r="F2088"/>
      <c r="G2088"/>
      <c r="H2088"/>
      <c r="I2088"/>
      <c r="J2088"/>
      <c r="K2088"/>
      <c r="L2088"/>
      <c r="M2088"/>
      <c r="N2088"/>
      <c r="O2088"/>
    </row>
    <row r="2089" spans="4:15" x14ac:dyDescent="0.35">
      <c r="D2089"/>
      <c r="E2089"/>
      <c r="F2089"/>
      <c r="G2089"/>
      <c r="H2089"/>
      <c r="I2089"/>
      <c r="J2089"/>
      <c r="K2089"/>
      <c r="L2089"/>
      <c r="M2089"/>
      <c r="N2089"/>
      <c r="O2089"/>
    </row>
    <row r="2090" spans="4:15" x14ac:dyDescent="0.35">
      <c r="D2090"/>
      <c r="E2090"/>
      <c r="F2090"/>
      <c r="G2090"/>
      <c r="H2090"/>
      <c r="I2090"/>
      <c r="J2090"/>
      <c r="K2090"/>
      <c r="L2090"/>
      <c r="M2090"/>
      <c r="N2090"/>
      <c r="O2090"/>
    </row>
    <row r="2091" spans="4:15" x14ac:dyDescent="0.35">
      <c r="D2091"/>
      <c r="E2091"/>
      <c r="F2091"/>
      <c r="G2091"/>
      <c r="H2091"/>
      <c r="I2091"/>
      <c r="J2091"/>
      <c r="K2091"/>
      <c r="L2091"/>
      <c r="M2091"/>
      <c r="N2091"/>
      <c r="O2091"/>
    </row>
    <row r="2092" spans="4:15" x14ac:dyDescent="0.35">
      <c r="D2092"/>
      <c r="E2092"/>
      <c r="F2092"/>
      <c r="G2092"/>
      <c r="H2092"/>
      <c r="I2092"/>
      <c r="J2092"/>
      <c r="K2092"/>
      <c r="L2092"/>
      <c r="M2092"/>
      <c r="N2092"/>
      <c r="O2092"/>
    </row>
    <row r="2093" spans="4:15" x14ac:dyDescent="0.35">
      <c r="D2093"/>
      <c r="E2093"/>
      <c r="F2093"/>
      <c r="G2093"/>
      <c r="H2093"/>
      <c r="I2093"/>
      <c r="J2093"/>
      <c r="K2093"/>
      <c r="L2093"/>
      <c r="M2093"/>
      <c r="N2093"/>
      <c r="O2093"/>
    </row>
    <row r="2094" spans="4:15" x14ac:dyDescent="0.35">
      <c r="D2094"/>
      <c r="E2094"/>
      <c r="F2094"/>
      <c r="G2094"/>
      <c r="H2094"/>
      <c r="I2094"/>
      <c r="J2094"/>
      <c r="K2094"/>
      <c r="L2094"/>
      <c r="M2094"/>
      <c r="N2094"/>
      <c r="O2094"/>
    </row>
    <row r="2095" spans="4:15" x14ac:dyDescent="0.35">
      <c r="D2095"/>
      <c r="E2095"/>
      <c r="F2095"/>
      <c r="G2095"/>
      <c r="H2095"/>
      <c r="I2095"/>
      <c r="J2095"/>
      <c r="K2095"/>
      <c r="L2095"/>
      <c r="M2095"/>
      <c r="N2095"/>
      <c r="O2095"/>
    </row>
    <row r="2096" spans="4:15" x14ac:dyDescent="0.35">
      <c r="D2096"/>
      <c r="E2096"/>
      <c r="F2096"/>
      <c r="G2096"/>
      <c r="H2096"/>
      <c r="I2096"/>
      <c r="J2096"/>
      <c r="K2096"/>
      <c r="L2096"/>
      <c r="M2096"/>
      <c r="N2096"/>
      <c r="O2096"/>
    </row>
    <row r="2097" spans="4:15" x14ac:dyDescent="0.35">
      <c r="D2097"/>
      <c r="E2097"/>
      <c r="F2097"/>
      <c r="G2097"/>
      <c r="H2097"/>
      <c r="I2097"/>
      <c r="J2097"/>
      <c r="K2097"/>
      <c r="L2097"/>
      <c r="M2097"/>
      <c r="N2097"/>
      <c r="O2097"/>
    </row>
    <row r="2098" spans="4:15" x14ac:dyDescent="0.35">
      <c r="D2098"/>
      <c r="E2098"/>
      <c r="F2098"/>
      <c r="G2098"/>
      <c r="H2098"/>
      <c r="I2098"/>
      <c r="J2098"/>
      <c r="K2098"/>
      <c r="L2098"/>
      <c r="M2098"/>
      <c r="N2098"/>
      <c r="O2098"/>
    </row>
    <row r="2099" spans="4:15" x14ac:dyDescent="0.35">
      <c r="D2099"/>
      <c r="E2099"/>
      <c r="F2099"/>
      <c r="G2099"/>
      <c r="H2099"/>
      <c r="I2099"/>
      <c r="J2099"/>
      <c r="K2099"/>
      <c r="L2099"/>
      <c r="M2099"/>
      <c r="N2099"/>
      <c r="O2099"/>
    </row>
    <row r="2100" spans="4:15" x14ac:dyDescent="0.35">
      <c r="D2100"/>
      <c r="E2100"/>
      <c r="F2100"/>
      <c r="G2100"/>
      <c r="H2100"/>
      <c r="I2100"/>
      <c r="J2100"/>
      <c r="K2100"/>
      <c r="L2100"/>
      <c r="M2100"/>
      <c r="N2100"/>
      <c r="O2100"/>
    </row>
    <row r="2101" spans="4:15" x14ac:dyDescent="0.35">
      <c r="D2101"/>
      <c r="E2101"/>
      <c r="F2101"/>
      <c r="G2101"/>
      <c r="H2101"/>
      <c r="I2101"/>
      <c r="J2101"/>
      <c r="K2101"/>
      <c r="L2101"/>
      <c r="M2101"/>
      <c r="N2101"/>
      <c r="O2101"/>
    </row>
    <row r="2102" spans="4:15" x14ac:dyDescent="0.35">
      <c r="D2102"/>
      <c r="E2102"/>
      <c r="F2102"/>
      <c r="G2102"/>
      <c r="H2102"/>
      <c r="I2102"/>
      <c r="J2102"/>
      <c r="K2102"/>
      <c r="L2102"/>
      <c r="M2102"/>
      <c r="N2102"/>
      <c r="O2102"/>
    </row>
    <row r="2103" spans="4:15" x14ac:dyDescent="0.35">
      <c r="D2103"/>
      <c r="E2103"/>
      <c r="F2103"/>
      <c r="G2103"/>
      <c r="H2103"/>
      <c r="I2103"/>
      <c r="J2103"/>
      <c r="K2103"/>
      <c r="L2103"/>
      <c r="M2103"/>
      <c r="N2103"/>
      <c r="O2103"/>
    </row>
    <row r="2104" spans="4:15" x14ac:dyDescent="0.35">
      <c r="D2104"/>
      <c r="E2104"/>
      <c r="F2104"/>
      <c r="G2104"/>
      <c r="H2104"/>
      <c r="I2104"/>
      <c r="J2104"/>
      <c r="K2104"/>
      <c r="L2104"/>
      <c r="M2104"/>
      <c r="N2104"/>
      <c r="O2104"/>
    </row>
    <row r="2105" spans="4:15" x14ac:dyDescent="0.35">
      <c r="D2105"/>
      <c r="E2105"/>
      <c r="F2105"/>
      <c r="G2105"/>
      <c r="H2105"/>
      <c r="I2105"/>
      <c r="J2105"/>
      <c r="K2105"/>
      <c r="L2105"/>
      <c r="M2105"/>
      <c r="N2105"/>
      <c r="O2105"/>
    </row>
    <row r="2106" spans="4:15" x14ac:dyDescent="0.35">
      <c r="D2106"/>
      <c r="E2106"/>
      <c r="F2106"/>
      <c r="G2106"/>
      <c r="H2106"/>
      <c r="I2106"/>
      <c r="J2106"/>
      <c r="K2106"/>
      <c r="L2106"/>
      <c r="M2106"/>
      <c r="N2106"/>
      <c r="O2106"/>
    </row>
    <row r="2107" spans="4:15" x14ac:dyDescent="0.35">
      <c r="D2107"/>
      <c r="E2107"/>
      <c r="F2107"/>
      <c r="G2107"/>
      <c r="H2107"/>
      <c r="I2107"/>
      <c r="J2107"/>
      <c r="K2107"/>
      <c r="L2107"/>
      <c r="M2107"/>
      <c r="N2107"/>
      <c r="O2107"/>
    </row>
    <row r="2108" spans="4:15" x14ac:dyDescent="0.35">
      <c r="D2108"/>
      <c r="E2108"/>
      <c r="F2108"/>
      <c r="G2108"/>
      <c r="H2108"/>
      <c r="I2108"/>
      <c r="J2108"/>
      <c r="K2108"/>
      <c r="L2108"/>
      <c r="M2108"/>
      <c r="N2108"/>
      <c r="O2108"/>
    </row>
    <row r="2109" spans="4:15" x14ac:dyDescent="0.35">
      <c r="D2109"/>
      <c r="E2109"/>
      <c r="F2109"/>
      <c r="G2109"/>
      <c r="H2109"/>
      <c r="I2109"/>
      <c r="J2109"/>
      <c r="K2109"/>
      <c r="L2109"/>
      <c r="M2109"/>
      <c r="N2109"/>
      <c r="O2109"/>
    </row>
    <row r="2110" spans="4:15" x14ac:dyDescent="0.35">
      <c r="D2110"/>
      <c r="E2110"/>
      <c r="F2110"/>
      <c r="G2110"/>
      <c r="H2110"/>
      <c r="I2110"/>
      <c r="J2110"/>
      <c r="K2110"/>
      <c r="L2110"/>
      <c r="M2110"/>
      <c r="N2110"/>
      <c r="O2110"/>
    </row>
    <row r="2111" spans="4:15" x14ac:dyDescent="0.35">
      <c r="D2111"/>
      <c r="E2111"/>
      <c r="F2111"/>
      <c r="G2111"/>
      <c r="H2111"/>
      <c r="I2111"/>
      <c r="J2111"/>
      <c r="K2111"/>
      <c r="L2111"/>
      <c r="M2111"/>
      <c r="N2111"/>
      <c r="O2111"/>
    </row>
    <row r="2112" spans="4:15" x14ac:dyDescent="0.35">
      <c r="D2112"/>
      <c r="E2112"/>
      <c r="F2112"/>
      <c r="G2112"/>
      <c r="H2112"/>
      <c r="I2112"/>
      <c r="J2112"/>
      <c r="K2112"/>
      <c r="L2112"/>
      <c r="M2112"/>
      <c r="N2112"/>
      <c r="O2112"/>
    </row>
    <row r="2113" spans="4:15" x14ac:dyDescent="0.35">
      <c r="D2113"/>
      <c r="E2113"/>
      <c r="F2113"/>
      <c r="G2113"/>
      <c r="H2113"/>
      <c r="I2113"/>
      <c r="J2113"/>
      <c r="K2113"/>
      <c r="L2113"/>
      <c r="M2113"/>
      <c r="N2113"/>
      <c r="O2113"/>
    </row>
    <row r="2114" spans="4:15" x14ac:dyDescent="0.35">
      <c r="D2114"/>
      <c r="E2114"/>
      <c r="F2114"/>
      <c r="G2114"/>
      <c r="H2114"/>
      <c r="I2114"/>
      <c r="J2114"/>
      <c r="K2114"/>
      <c r="L2114"/>
      <c r="M2114"/>
      <c r="N2114"/>
      <c r="O2114"/>
    </row>
    <row r="2115" spans="4:15" x14ac:dyDescent="0.35">
      <c r="D2115"/>
      <c r="E2115"/>
      <c r="F2115"/>
      <c r="G2115"/>
      <c r="H2115"/>
      <c r="I2115"/>
      <c r="J2115"/>
      <c r="K2115"/>
      <c r="L2115"/>
      <c r="M2115"/>
      <c r="N2115"/>
      <c r="O2115"/>
    </row>
    <row r="2116" spans="4:15" x14ac:dyDescent="0.35">
      <c r="D2116"/>
      <c r="E2116"/>
      <c r="F2116"/>
      <c r="G2116"/>
      <c r="H2116"/>
      <c r="I2116"/>
      <c r="J2116"/>
      <c r="K2116"/>
      <c r="L2116"/>
      <c r="M2116"/>
      <c r="N2116"/>
      <c r="O2116"/>
    </row>
    <row r="2117" spans="4:15" x14ac:dyDescent="0.35">
      <c r="D2117"/>
      <c r="E2117"/>
      <c r="F2117"/>
      <c r="G2117"/>
      <c r="H2117"/>
      <c r="I2117"/>
      <c r="J2117"/>
      <c r="K2117"/>
      <c r="L2117"/>
      <c r="M2117"/>
      <c r="N2117"/>
      <c r="O2117"/>
    </row>
    <row r="2118" spans="4:15" x14ac:dyDescent="0.35">
      <c r="D2118"/>
      <c r="E2118"/>
      <c r="F2118"/>
      <c r="G2118"/>
      <c r="H2118"/>
      <c r="I2118"/>
      <c r="J2118"/>
      <c r="K2118"/>
      <c r="L2118"/>
      <c r="M2118"/>
      <c r="N2118"/>
      <c r="O2118"/>
    </row>
    <row r="2119" spans="4:15" x14ac:dyDescent="0.35">
      <c r="D2119"/>
      <c r="E2119"/>
      <c r="F2119"/>
      <c r="G2119"/>
      <c r="H2119"/>
      <c r="I2119"/>
      <c r="J2119"/>
      <c r="K2119"/>
      <c r="L2119"/>
      <c r="M2119"/>
      <c r="N2119"/>
      <c r="O2119"/>
    </row>
    <row r="2120" spans="4:15" x14ac:dyDescent="0.35">
      <c r="D2120"/>
      <c r="E2120"/>
      <c r="F2120"/>
      <c r="G2120"/>
      <c r="H2120"/>
      <c r="I2120"/>
      <c r="J2120"/>
      <c r="K2120"/>
      <c r="L2120"/>
      <c r="M2120"/>
      <c r="N2120"/>
      <c r="O2120"/>
    </row>
    <row r="2121" spans="4:15" x14ac:dyDescent="0.35">
      <c r="D2121"/>
      <c r="E2121"/>
      <c r="F2121"/>
      <c r="G2121"/>
      <c r="H2121"/>
      <c r="I2121"/>
      <c r="J2121"/>
      <c r="K2121"/>
      <c r="L2121"/>
      <c r="M2121"/>
      <c r="N2121"/>
      <c r="O2121"/>
    </row>
    <row r="2122" spans="4:15" x14ac:dyDescent="0.35">
      <c r="D2122"/>
      <c r="E2122"/>
      <c r="F2122"/>
      <c r="G2122"/>
      <c r="H2122"/>
      <c r="I2122"/>
      <c r="J2122"/>
      <c r="K2122"/>
      <c r="L2122"/>
      <c r="M2122"/>
      <c r="N2122"/>
      <c r="O2122"/>
    </row>
    <row r="2123" spans="4:15" x14ac:dyDescent="0.35">
      <c r="D2123"/>
      <c r="E2123"/>
      <c r="F2123"/>
      <c r="G2123"/>
      <c r="H2123"/>
      <c r="I2123"/>
      <c r="J2123"/>
      <c r="K2123"/>
      <c r="L2123"/>
      <c r="M2123"/>
      <c r="N2123"/>
      <c r="O2123"/>
    </row>
    <row r="2124" spans="4:15" x14ac:dyDescent="0.35">
      <c r="D2124"/>
      <c r="E2124"/>
      <c r="F2124"/>
      <c r="G2124"/>
      <c r="H2124"/>
      <c r="I2124"/>
      <c r="J2124"/>
      <c r="K2124"/>
      <c r="L2124"/>
      <c r="M2124"/>
      <c r="N2124"/>
      <c r="O2124"/>
    </row>
    <row r="2125" spans="4:15" x14ac:dyDescent="0.35">
      <c r="D2125"/>
      <c r="E2125"/>
      <c r="F2125"/>
      <c r="G2125"/>
      <c r="H2125"/>
      <c r="I2125"/>
      <c r="J2125"/>
      <c r="K2125"/>
      <c r="L2125"/>
      <c r="M2125"/>
      <c r="N2125"/>
      <c r="O2125"/>
    </row>
    <row r="2126" spans="4:15" x14ac:dyDescent="0.35">
      <c r="D2126"/>
      <c r="E2126"/>
      <c r="F2126"/>
      <c r="G2126"/>
      <c r="H2126"/>
      <c r="I2126"/>
      <c r="J2126"/>
      <c r="K2126"/>
      <c r="L2126"/>
      <c r="M2126"/>
      <c r="N2126"/>
      <c r="O2126"/>
    </row>
    <row r="2127" spans="4:15" x14ac:dyDescent="0.35">
      <c r="D2127"/>
      <c r="E2127"/>
      <c r="F2127"/>
      <c r="G2127"/>
      <c r="H2127"/>
      <c r="I2127"/>
      <c r="J2127"/>
      <c r="K2127"/>
      <c r="L2127"/>
      <c r="M2127"/>
      <c r="N2127"/>
      <c r="O2127"/>
    </row>
    <row r="2128" spans="4:15" x14ac:dyDescent="0.35">
      <c r="D2128"/>
      <c r="E2128"/>
      <c r="F2128"/>
      <c r="G2128"/>
      <c r="H2128"/>
      <c r="I2128"/>
      <c r="J2128"/>
      <c r="K2128"/>
      <c r="L2128"/>
      <c r="M2128"/>
      <c r="N2128"/>
      <c r="O2128"/>
    </row>
    <row r="2129" spans="4:15" x14ac:dyDescent="0.35">
      <c r="D2129"/>
      <c r="E2129"/>
      <c r="F2129"/>
      <c r="G2129"/>
      <c r="H2129"/>
      <c r="I2129"/>
      <c r="J2129"/>
      <c r="K2129"/>
      <c r="L2129"/>
      <c r="M2129"/>
      <c r="N2129"/>
      <c r="O2129"/>
    </row>
    <row r="2130" spans="4:15" x14ac:dyDescent="0.35">
      <c r="D2130"/>
      <c r="E2130"/>
      <c r="F2130"/>
      <c r="G2130"/>
      <c r="H2130"/>
      <c r="I2130"/>
      <c r="J2130"/>
      <c r="K2130"/>
      <c r="L2130"/>
      <c r="M2130"/>
      <c r="N2130"/>
      <c r="O2130"/>
    </row>
    <row r="2131" spans="4:15" x14ac:dyDescent="0.35">
      <c r="D2131"/>
      <c r="E2131"/>
      <c r="F2131"/>
      <c r="G2131"/>
      <c r="H2131"/>
      <c r="I2131"/>
      <c r="J2131"/>
      <c r="K2131"/>
      <c r="L2131"/>
      <c r="M2131"/>
      <c r="N2131"/>
      <c r="O2131"/>
    </row>
    <row r="2132" spans="4:15" x14ac:dyDescent="0.35">
      <c r="D2132"/>
      <c r="E2132"/>
      <c r="F2132"/>
      <c r="G2132"/>
      <c r="H2132"/>
      <c r="I2132"/>
      <c r="J2132"/>
      <c r="K2132"/>
      <c r="L2132"/>
      <c r="M2132"/>
      <c r="N2132"/>
      <c r="O2132"/>
    </row>
    <row r="2133" spans="4:15" x14ac:dyDescent="0.35">
      <c r="D2133"/>
      <c r="E2133"/>
      <c r="F2133"/>
      <c r="G2133"/>
      <c r="H2133"/>
      <c r="I2133"/>
      <c r="J2133"/>
      <c r="K2133"/>
      <c r="L2133"/>
      <c r="M2133"/>
      <c r="N2133"/>
      <c r="O2133"/>
    </row>
    <row r="2134" spans="4:15" x14ac:dyDescent="0.35">
      <c r="D2134"/>
      <c r="E2134"/>
      <c r="F2134"/>
      <c r="G2134"/>
      <c r="H2134"/>
      <c r="I2134"/>
      <c r="J2134"/>
      <c r="K2134"/>
      <c r="L2134"/>
      <c r="M2134"/>
      <c r="N2134"/>
      <c r="O2134"/>
    </row>
    <row r="2135" spans="4:15" x14ac:dyDescent="0.35">
      <c r="D2135"/>
      <c r="E2135"/>
      <c r="F2135"/>
      <c r="G2135"/>
      <c r="H2135"/>
      <c r="I2135"/>
      <c r="J2135"/>
      <c r="K2135"/>
      <c r="L2135"/>
      <c r="M2135"/>
      <c r="N2135"/>
      <c r="O2135"/>
    </row>
    <row r="2136" spans="4:15" x14ac:dyDescent="0.35">
      <c r="D2136"/>
      <c r="E2136"/>
      <c r="F2136"/>
      <c r="G2136"/>
      <c r="H2136"/>
      <c r="I2136"/>
      <c r="J2136"/>
      <c r="K2136"/>
      <c r="L2136"/>
      <c r="M2136"/>
      <c r="N2136"/>
      <c r="O2136"/>
    </row>
    <row r="2137" spans="4:15" x14ac:dyDescent="0.35">
      <c r="D2137"/>
      <c r="E2137"/>
      <c r="F2137"/>
      <c r="G2137"/>
      <c r="H2137"/>
      <c r="I2137"/>
      <c r="J2137"/>
      <c r="K2137"/>
      <c r="L2137"/>
      <c r="M2137"/>
      <c r="N2137"/>
      <c r="O2137"/>
    </row>
    <row r="2138" spans="4:15" x14ac:dyDescent="0.35">
      <c r="D2138"/>
      <c r="E2138"/>
      <c r="F2138"/>
      <c r="G2138"/>
      <c r="H2138"/>
      <c r="I2138"/>
      <c r="J2138"/>
      <c r="K2138"/>
      <c r="L2138"/>
      <c r="M2138"/>
      <c r="N2138"/>
      <c r="O2138"/>
    </row>
    <row r="2139" spans="4:15" x14ac:dyDescent="0.35">
      <c r="D2139"/>
      <c r="E2139"/>
      <c r="F2139"/>
      <c r="G2139"/>
      <c r="H2139"/>
      <c r="I2139"/>
      <c r="J2139"/>
      <c r="K2139"/>
      <c r="L2139"/>
      <c r="M2139"/>
      <c r="N2139"/>
      <c r="O2139"/>
    </row>
    <row r="2140" spans="4:15" x14ac:dyDescent="0.35">
      <c r="D2140"/>
      <c r="E2140"/>
      <c r="F2140"/>
      <c r="G2140"/>
      <c r="H2140"/>
      <c r="I2140"/>
      <c r="J2140"/>
      <c r="K2140"/>
      <c r="L2140"/>
      <c r="M2140"/>
      <c r="N2140"/>
      <c r="O2140"/>
    </row>
    <row r="2141" spans="4:15" x14ac:dyDescent="0.35">
      <c r="D2141"/>
      <c r="E2141"/>
      <c r="F2141"/>
      <c r="G2141"/>
      <c r="H2141"/>
      <c r="I2141"/>
      <c r="J2141"/>
      <c r="K2141"/>
      <c r="L2141"/>
      <c r="M2141"/>
      <c r="N2141"/>
      <c r="O2141"/>
    </row>
    <row r="2142" spans="4:15" x14ac:dyDescent="0.35">
      <c r="D2142"/>
      <c r="E2142"/>
      <c r="F2142"/>
      <c r="G2142"/>
      <c r="H2142"/>
      <c r="I2142"/>
      <c r="J2142"/>
      <c r="K2142"/>
      <c r="L2142"/>
      <c r="M2142"/>
      <c r="N2142"/>
      <c r="O2142"/>
    </row>
    <row r="2143" spans="4:15" x14ac:dyDescent="0.35">
      <c r="D2143"/>
      <c r="E2143"/>
      <c r="F2143"/>
      <c r="G2143"/>
      <c r="H2143"/>
      <c r="I2143"/>
      <c r="J2143"/>
      <c r="K2143"/>
      <c r="L2143"/>
      <c r="M2143"/>
      <c r="N2143"/>
      <c r="O2143"/>
    </row>
    <row r="2144" spans="4:15" x14ac:dyDescent="0.35">
      <c r="D2144"/>
      <c r="E2144"/>
      <c r="F2144"/>
      <c r="G2144"/>
      <c r="H2144"/>
      <c r="I2144"/>
      <c r="J2144"/>
      <c r="K2144"/>
      <c r="L2144"/>
      <c r="M2144"/>
      <c r="N2144"/>
      <c r="O2144"/>
    </row>
    <row r="2145" spans="4:15" x14ac:dyDescent="0.35">
      <c r="D2145"/>
      <c r="E2145"/>
      <c r="F2145"/>
      <c r="G2145"/>
      <c r="H2145"/>
      <c r="I2145"/>
      <c r="J2145"/>
      <c r="K2145"/>
      <c r="L2145"/>
      <c r="M2145"/>
      <c r="N2145"/>
      <c r="O2145"/>
    </row>
    <row r="2146" spans="4:15" x14ac:dyDescent="0.35">
      <c r="D2146"/>
      <c r="E2146"/>
      <c r="F2146"/>
      <c r="G2146"/>
      <c r="H2146"/>
      <c r="I2146"/>
      <c r="J2146"/>
      <c r="K2146"/>
      <c r="L2146"/>
      <c r="M2146"/>
      <c r="N2146"/>
      <c r="O2146"/>
    </row>
    <row r="2147" spans="4:15" x14ac:dyDescent="0.35">
      <c r="D2147"/>
      <c r="E2147"/>
      <c r="F2147"/>
      <c r="G2147"/>
      <c r="H2147"/>
      <c r="I2147"/>
      <c r="J2147"/>
      <c r="K2147"/>
      <c r="L2147"/>
      <c r="M2147"/>
      <c r="N2147"/>
      <c r="O2147"/>
    </row>
    <row r="2148" spans="4:15" x14ac:dyDescent="0.35">
      <c r="D2148"/>
      <c r="E2148"/>
      <c r="F2148"/>
      <c r="G2148"/>
      <c r="H2148"/>
      <c r="I2148"/>
      <c r="J2148"/>
      <c r="K2148"/>
      <c r="L2148"/>
      <c r="M2148"/>
      <c r="N2148"/>
      <c r="O2148"/>
    </row>
    <row r="2149" spans="4:15" x14ac:dyDescent="0.35">
      <c r="D2149"/>
      <c r="E2149"/>
      <c r="F2149"/>
      <c r="G2149"/>
      <c r="H2149"/>
      <c r="I2149"/>
      <c r="J2149"/>
      <c r="K2149"/>
      <c r="L2149"/>
      <c r="M2149"/>
      <c r="N2149"/>
      <c r="O2149"/>
    </row>
    <row r="2150" spans="4:15" x14ac:dyDescent="0.35">
      <c r="D2150"/>
      <c r="E2150"/>
      <c r="F2150"/>
      <c r="G2150"/>
      <c r="H2150"/>
      <c r="I2150"/>
      <c r="J2150"/>
      <c r="K2150"/>
      <c r="L2150"/>
      <c r="M2150"/>
      <c r="N2150"/>
      <c r="O2150"/>
    </row>
    <row r="2151" spans="4:15" x14ac:dyDescent="0.35">
      <c r="D2151"/>
      <c r="E2151"/>
      <c r="F2151"/>
      <c r="G2151"/>
      <c r="H2151"/>
      <c r="I2151"/>
      <c r="J2151"/>
      <c r="K2151"/>
      <c r="L2151"/>
      <c r="M2151"/>
      <c r="N2151"/>
      <c r="O2151"/>
    </row>
    <row r="2152" spans="4:15" x14ac:dyDescent="0.35">
      <c r="D2152"/>
      <c r="E2152"/>
      <c r="F2152"/>
      <c r="G2152"/>
      <c r="H2152"/>
      <c r="I2152"/>
      <c r="J2152"/>
      <c r="K2152"/>
      <c r="L2152"/>
      <c r="M2152"/>
      <c r="N2152"/>
      <c r="O2152"/>
    </row>
    <row r="2153" spans="4:15" x14ac:dyDescent="0.35">
      <c r="D2153"/>
      <c r="E2153"/>
      <c r="F2153"/>
      <c r="G2153"/>
      <c r="H2153"/>
      <c r="I2153"/>
      <c r="J2153"/>
      <c r="K2153"/>
      <c r="L2153"/>
      <c r="M2153"/>
      <c r="N2153"/>
      <c r="O2153"/>
    </row>
    <row r="2154" spans="4:15" x14ac:dyDescent="0.35">
      <c r="D2154"/>
      <c r="E2154"/>
      <c r="F2154"/>
      <c r="G2154"/>
      <c r="H2154"/>
      <c r="I2154"/>
      <c r="J2154"/>
      <c r="K2154"/>
      <c r="L2154"/>
      <c r="M2154"/>
      <c r="N2154"/>
      <c r="O2154"/>
    </row>
    <row r="2155" spans="4:15" x14ac:dyDescent="0.35">
      <c r="D2155"/>
      <c r="E2155"/>
      <c r="F2155"/>
      <c r="G2155"/>
      <c r="H2155"/>
      <c r="I2155"/>
      <c r="J2155"/>
      <c r="K2155"/>
      <c r="L2155"/>
      <c r="M2155"/>
      <c r="N2155"/>
      <c r="O2155"/>
    </row>
    <row r="2156" spans="4:15" x14ac:dyDescent="0.35">
      <c r="D2156"/>
      <c r="E2156"/>
      <c r="F2156"/>
      <c r="G2156"/>
      <c r="H2156"/>
      <c r="I2156"/>
      <c r="J2156"/>
      <c r="K2156"/>
      <c r="L2156"/>
      <c r="M2156"/>
      <c r="N2156"/>
      <c r="O2156"/>
    </row>
    <row r="2157" spans="4:15" x14ac:dyDescent="0.35">
      <c r="D2157"/>
      <c r="E2157"/>
      <c r="F2157"/>
      <c r="G2157"/>
      <c r="H2157"/>
      <c r="I2157"/>
      <c r="J2157"/>
      <c r="K2157"/>
      <c r="L2157"/>
      <c r="M2157"/>
      <c r="N2157"/>
      <c r="O2157"/>
    </row>
    <row r="2158" spans="4:15" x14ac:dyDescent="0.35">
      <c r="D2158"/>
      <c r="E2158"/>
      <c r="F2158"/>
      <c r="G2158"/>
      <c r="H2158"/>
      <c r="I2158"/>
      <c r="J2158"/>
      <c r="K2158"/>
      <c r="L2158"/>
      <c r="M2158"/>
      <c r="N2158"/>
      <c r="O2158"/>
    </row>
    <row r="2159" spans="4:15" x14ac:dyDescent="0.35">
      <c r="D2159"/>
      <c r="E2159"/>
      <c r="F2159"/>
      <c r="G2159"/>
      <c r="H2159"/>
      <c r="I2159"/>
      <c r="J2159"/>
      <c r="K2159"/>
      <c r="L2159"/>
      <c r="M2159"/>
      <c r="N2159"/>
      <c r="O2159"/>
    </row>
    <row r="2160" spans="4:15" x14ac:dyDescent="0.35">
      <c r="D2160"/>
      <c r="E2160"/>
      <c r="F2160"/>
      <c r="G2160"/>
      <c r="H2160"/>
      <c r="I2160"/>
      <c r="J2160"/>
      <c r="K2160"/>
      <c r="L2160"/>
      <c r="M2160"/>
      <c r="N2160"/>
      <c r="O2160"/>
    </row>
    <row r="2161" spans="4:15" x14ac:dyDescent="0.35">
      <c r="D2161"/>
      <c r="E2161"/>
      <c r="F2161"/>
      <c r="G2161"/>
      <c r="H2161"/>
      <c r="I2161"/>
      <c r="J2161"/>
      <c r="K2161"/>
      <c r="L2161"/>
      <c r="M2161"/>
      <c r="N2161"/>
      <c r="O2161"/>
    </row>
    <row r="2162" spans="4:15" x14ac:dyDescent="0.35">
      <c r="D2162"/>
      <c r="E2162"/>
      <c r="F2162"/>
      <c r="G2162"/>
      <c r="H2162"/>
      <c r="I2162"/>
      <c r="J2162"/>
      <c r="K2162"/>
      <c r="L2162"/>
      <c r="M2162"/>
      <c r="N2162"/>
      <c r="O2162"/>
    </row>
    <row r="2163" spans="4:15" x14ac:dyDescent="0.35">
      <c r="D2163"/>
      <c r="E2163"/>
      <c r="F2163"/>
      <c r="G2163"/>
      <c r="H2163"/>
      <c r="I2163"/>
      <c r="J2163"/>
      <c r="K2163"/>
      <c r="L2163"/>
      <c r="M2163"/>
      <c r="N2163"/>
      <c r="O2163"/>
    </row>
    <row r="2164" spans="4:15" x14ac:dyDescent="0.35">
      <c r="D2164"/>
      <c r="E2164"/>
      <c r="F2164"/>
      <c r="G2164"/>
      <c r="H2164"/>
      <c r="I2164"/>
      <c r="J2164"/>
      <c r="K2164"/>
      <c r="L2164"/>
      <c r="M2164"/>
      <c r="N2164"/>
      <c r="O2164"/>
    </row>
    <row r="2165" spans="4:15" x14ac:dyDescent="0.35">
      <c r="D2165"/>
      <c r="E2165"/>
      <c r="F2165"/>
      <c r="G2165"/>
      <c r="H2165"/>
      <c r="I2165"/>
      <c r="J2165"/>
      <c r="K2165"/>
      <c r="L2165"/>
      <c r="M2165"/>
      <c r="N2165"/>
      <c r="O2165"/>
    </row>
    <row r="2166" spans="4:15" x14ac:dyDescent="0.35">
      <c r="D2166"/>
      <c r="E2166"/>
      <c r="F2166"/>
      <c r="G2166"/>
      <c r="H2166"/>
      <c r="I2166"/>
      <c r="J2166"/>
      <c r="K2166"/>
      <c r="L2166"/>
      <c r="M2166"/>
      <c r="N2166"/>
      <c r="O2166"/>
    </row>
    <row r="2167" spans="4:15" x14ac:dyDescent="0.35">
      <c r="D2167"/>
      <c r="E2167"/>
      <c r="F2167"/>
      <c r="G2167"/>
      <c r="H2167"/>
      <c r="I2167"/>
      <c r="J2167"/>
      <c r="K2167"/>
      <c r="L2167"/>
      <c r="M2167"/>
      <c r="N2167"/>
      <c r="O2167"/>
    </row>
    <row r="2168" spans="4:15" x14ac:dyDescent="0.35">
      <c r="D2168"/>
      <c r="E2168"/>
      <c r="F2168"/>
      <c r="G2168"/>
      <c r="H2168"/>
      <c r="I2168"/>
      <c r="J2168"/>
      <c r="K2168"/>
      <c r="L2168"/>
      <c r="M2168"/>
      <c r="N2168"/>
      <c r="O2168"/>
    </row>
    <row r="2169" spans="4:15" x14ac:dyDescent="0.35">
      <c r="D2169"/>
      <c r="E2169"/>
      <c r="F2169"/>
      <c r="G2169"/>
      <c r="H2169"/>
      <c r="I2169"/>
      <c r="J2169"/>
      <c r="K2169"/>
      <c r="L2169"/>
      <c r="M2169"/>
      <c r="N2169"/>
      <c r="O2169"/>
    </row>
    <row r="2170" spans="4:15" x14ac:dyDescent="0.35">
      <c r="D2170"/>
      <c r="E2170"/>
      <c r="F2170"/>
      <c r="G2170"/>
      <c r="H2170"/>
      <c r="I2170"/>
      <c r="J2170"/>
      <c r="K2170"/>
      <c r="L2170"/>
      <c r="M2170"/>
      <c r="N2170"/>
      <c r="O2170"/>
    </row>
    <row r="2171" spans="4:15" x14ac:dyDescent="0.35">
      <c r="D2171"/>
      <c r="E2171"/>
      <c r="F2171"/>
      <c r="G2171"/>
      <c r="H2171"/>
      <c r="I2171"/>
      <c r="J2171"/>
      <c r="K2171"/>
      <c r="L2171"/>
      <c r="M2171"/>
      <c r="N2171"/>
      <c r="O2171"/>
    </row>
    <row r="2172" spans="4:15" x14ac:dyDescent="0.35">
      <c r="D2172"/>
      <c r="E2172"/>
      <c r="F2172"/>
      <c r="G2172"/>
      <c r="H2172"/>
      <c r="I2172"/>
      <c r="J2172"/>
      <c r="K2172"/>
      <c r="L2172"/>
      <c r="M2172"/>
      <c r="N2172"/>
      <c r="O2172"/>
    </row>
    <row r="2173" spans="4:15" x14ac:dyDescent="0.35">
      <c r="D2173"/>
      <c r="E2173"/>
      <c r="F2173"/>
      <c r="G2173"/>
      <c r="H2173"/>
      <c r="I2173"/>
      <c r="J2173"/>
      <c r="K2173"/>
      <c r="L2173"/>
      <c r="M2173"/>
      <c r="N2173"/>
      <c r="O2173"/>
    </row>
    <row r="2174" spans="4:15" x14ac:dyDescent="0.35">
      <c r="D2174"/>
      <c r="E2174"/>
      <c r="F2174"/>
      <c r="G2174"/>
      <c r="H2174"/>
      <c r="I2174"/>
      <c r="J2174"/>
      <c r="K2174"/>
      <c r="L2174"/>
      <c r="M2174"/>
      <c r="N2174"/>
      <c r="O2174"/>
    </row>
    <row r="2175" spans="4:15" x14ac:dyDescent="0.35">
      <c r="D2175"/>
      <c r="E2175"/>
      <c r="F2175"/>
      <c r="G2175"/>
      <c r="H2175"/>
      <c r="I2175"/>
      <c r="J2175"/>
      <c r="K2175"/>
      <c r="L2175"/>
      <c r="M2175"/>
      <c r="N2175"/>
      <c r="O2175"/>
    </row>
    <row r="2176" spans="4:15" x14ac:dyDescent="0.35">
      <c r="D2176"/>
      <c r="E2176"/>
      <c r="F2176"/>
      <c r="G2176"/>
      <c r="H2176"/>
      <c r="I2176"/>
      <c r="J2176"/>
      <c r="K2176"/>
      <c r="L2176"/>
      <c r="M2176"/>
      <c r="N2176"/>
      <c r="O2176"/>
    </row>
    <row r="2177" spans="4:15" x14ac:dyDescent="0.35">
      <c r="D2177"/>
      <c r="E2177"/>
      <c r="F2177"/>
      <c r="G2177"/>
      <c r="H2177"/>
      <c r="I2177"/>
      <c r="J2177"/>
      <c r="K2177"/>
      <c r="L2177"/>
      <c r="M2177"/>
      <c r="N2177"/>
      <c r="O2177"/>
    </row>
    <row r="2178" spans="4:15" x14ac:dyDescent="0.35">
      <c r="D2178"/>
      <c r="E2178"/>
      <c r="F2178"/>
      <c r="G2178"/>
      <c r="H2178"/>
      <c r="I2178"/>
      <c r="J2178"/>
      <c r="K2178"/>
      <c r="L2178"/>
      <c r="M2178"/>
      <c r="N2178"/>
      <c r="O2178"/>
    </row>
    <row r="2179" spans="4:15" x14ac:dyDescent="0.35">
      <c r="D2179"/>
      <c r="E2179"/>
      <c r="F2179"/>
      <c r="G2179"/>
      <c r="H2179"/>
      <c r="I2179"/>
      <c r="J2179"/>
      <c r="K2179"/>
      <c r="L2179"/>
      <c r="M2179"/>
      <c r="N2179"/>
      <c r="O2179"/>
    </row>
    <row r="2180" spans="4:15" x14ac:dyDescent="0.35">
      <c r="D2180"/>
      <c r="E2180"/>
      <c r="F2180"/>
      <c r="G2180"/>
      <c r="H2180"/>
      <c r="I2180"/>
      <c r="J2180"/>
      <c r="K2180"/>
      <c r="L2180"/>
      <c r="M2180"/>
      <c r="N2180"/>
      <c r="O2180"/>
    </row>
    <row r="2181" spans="4:15" x14ac:dyDescent="0.35">
      <c r="D2181"/>
      <c r="E2181"/>
      <c r="F2181"/>
      <c r="G2181"/>
      <c r="H2181"/>
      <c r="I2181"/>
      <c r="J2181"/>
      <c r="K2181"/>
      <c r="L2181"/>
      <c r="M2181"/>
      <c r="N2181"/>
      <c r="O2181"/>
    </row>
    <row r="2182" spans="4:15" x14ac:dyDescent="0.35">
      <c r="D2182"/>
      <c r="E2182"/>
      <c r="F2182"/>
      <c r="G2182"/>
      <c r="H2182"/>
      <c r="I2182"/>
      <c r="J2182"/>
      <c r="K2182"/>
      <c r="L2182"/>
      <c r="M2182"/>
      <c r="N2182"/>
      <c r="O2182"/>
    </row>
    <row r="2183" spans="4:15" x14ac:dyDescent="0.35">
      <c r="D2183"/>
      <c r="E2183"/>
      <c r="F2183"/>
      <c r="G2183"/>
      <c r="H2183"/>
      <c r="I2183"/>
      <c r="J2183"/>
      <c r="K2183"/>
      <c r="L2183"/>
      <c r="M2183"/>
      <c r="N2183"/>
      <c r="O2183"/>
    </row>
    <row r="2184" spans="4:15" x14ac:dyDescent="0.35">
      <c r="D2184"/>
      <c r="E2184"/>
      <c r="F2184"/>
      <c r="G2184"/>
      <c r="H2184"/>
      <c r="I2184"/>
      <c r="J2184"/>
      <c r="K2184"/>
      <c r="L2184"/>
      <c r="M2184"/>
      <c r="N2184"/>
      <c r="O2184"/>
    </row>
    <row r="2185" spans="4:15" x14ac:dyDescent="0.35">
      <c r="D2185"/>
      <c r="E2185"/>
      <c r="F2185"/>
      <c r="G2185"/>
      <c r="H2185"/>
      <c r="I2185"/>
      <c r="J2185"/>
      <c r="K2185"/>
      <c r="L2185"/>
      <c r="M2185"/>
      <c r="N2185"/>
      <c r="O2185"/>
    </row>
    <row r="2186" spans="4:15" x14ac:dyDescent="0.35">
      <c r="D2186"/>
      <c r="E2186"/>
      <c r="F2186"/>
      <c r="G2186"/>
      <c r="H2186"/>
      <c r="I2186"/>
      <c r="J2186"/>
      <c r="K2186"/>
      <c r="L2186"/>
      <c r="M2186"/>
      <c r="N2186"/>
      <c r="O2186"/>
    </row>
    <row r="2187" spans="4:15" x14ac:dyDescent="0.35">
      <c r="D2187"/>
      <c r="E2187"/>
      <c r="F2187"/>
      <c r="G2187"/>
      <c r="H2187"/>
      <c r="I2187"/>
      <c r="J2187"/>
      <c r="K2187"/>
      <c r="L2187"/>
      <c r="M2187"/>
      <c r="N2187"/>
      <c r="O2187"/>
    </row>
    <row r="2188" spans="4:15" x14ac:dyDescent="0.35">
      <c r="D2188"/>
      <c r="E2188"/>
      <c r="F2188"/>
      <c r="G2188"/>
      <c r="H2188"/>
      <c r="I2188"/>
      <c r="J2188"/>
      <c r="K2188"/>
      <c r="L2188"/>
      <c r="M2188"/>
      <c r="N2188"/>
      <c r="O2188"/>
    </row>
    <row r="2189" spans="4:15" x14ac:dyDescent="0.35">
      <c r="D2189"/>
      <c r="E2189"/>
      <c r="F2189"/>
      <c r="G2189"/>
      <c r="H2189"/>
      <c r="I2189"/>
      <c r="J2189"/>
      <c r="K2189"/>
      <c r="L2189"/>
      <c r="M2189"/>
      <c r="N2189"/>
      <c r="O2189"/>
    </row>
    <row r="2190" spans="4:15" x14ac:dyDescent="0.35">
      <c r="D2190"/>
      <c r="E2190"/>
      <c r="F2190"/>
      <c r="G2190"/>
      <c r="H2190"/>
      <c r="I2190"/>
      <c r="J2190"/>
      <c r="K2190"/>
      <c r="L2190"/>
      <c r="M2190"/>
      <c r="N2190"/>
      <c r="O2190"/>
    </row>
    <row r="2191" spans="4:15" x14ac:dyDescent="0.35">
      <c r="D2191"/>
      <c r="E2191"/>
      <c r="F2191"/>
      <c r="G2191"/>
      <c r="H2191"/>
      <c r="I2191"/>
      <c r="J2191"/>
      <c r="K2191"/>
      <c r="L2191"/>
      <c r="M2191"/>
      <c r="N2191"/>
      <c r="O2191"/>
    </row>
    <row r="2192" spans="4:15" x14ac:dyDescent="0.35">
      <c r="D2192"/>
      <c r="E2192"/>
      <c r="F2192"/>
      <c r="G2192"/>
      <c r="H2192"/>
      <c r="I2192"/>
      <c r="J2192"/>
      <c r="K2192"/>
      <c r="L2192"/>
      <c r="M2192"/>
      <c r="N2192"/>
      <c r="O2192"/>
    </row>
    <row r="2193" spans="4:15" x14ac:dyDescent="0.35">
      <c r="D2193"/>
      <c r="E2193"/>
      <c r="F2193"/>
      <c r="G2193"/>
      <c r="H2193"/>
      <c r="I2193"/>
      <c r="J2193"/>
      <c r="K2193"/>
      <c r="L2193"/>
      <c r="M2193"/>
      <c r="N2193"/>
      <c r="O2193"/>
    </row>
    <row r="2194" spans="4:15" x14ac:dyDescent="0.35">
      <c r="D2194"/>
      <c r="E2194"/>
      <c r="F2194"/>
      <c r="G2194"/>
      <c r="H2194"/>
      <c r="I2194"/>
      <c r="J2194"/>
      <c r="K2194"/>
      <c r="L2194"/>
      <c r="M2194"/>
      <c r="N2194"/>
      <c r="O2194"/>
    </row>
    <row r="2195" spans="4:15" x14ac:dyDescent="0.35">
      <c r="D2195"/>
      <c r="E2195"/>
      <c r="F2195"/>
      <c r="G2195"/>
      <c r="H2195"/>
      <c r="I2195"/>
      <c r="J2195"/>
      <c r="K2195"/>
      <c r="L2195"/>
      <c r="M2195"/>
      <c r="N2195"/>
      <c r="O2195"/>
    </row>
    <row r="2196" spans="4:15" x14ac:dyDescent="0.35">
      <c r="D2196"/>
      <c r="E2196"/>
      <c r="F2196"/>
      <c r="G2196"/>
      <c r="H2196"/>
      <c r="I2196"/>
      <c r="J2196"/>
      <c r="K2196"/>
      <c r="L2196"/>
      <c r="M2196"/>
      <c r="N2196"/>
      <c r="O2196"/>
    </row>
    <row r="2197" spans="4:15" x14ac:dyDescent="0.35">
      <c r="D2197"/>
      <c r="E2197"/>
      <c r="F2197"/>
      <c r="G2197"/>
      <c r="H2197"/>
      <c r="I2197"/>
      <c r="J2197"/>
      <c r="K2197"/>
      <c r="L2197"/>
      <c r="M2197"/>
      <c r="N2197"/>
      <c r="O2197"/>
    </row>
    <row r="2198" spans="4:15" x14ac:dyDescent="0.35">
      <c r="D2198"/>
      <c r="E2198"/>
      <c r="F2198"/>
      <c r="G2198"/>
      <c r="H2198"/>
      <c r="I2198"/>
      <c r="J2198"/>
      <c r="K2198"/>
      <c r="L2198"/>
      <c r="M2198"/>
      <c r="N2198"/>
      <c r="O2198"/>
    </row>
    <row r="2199" spans="4:15" x14ac:dyDescent="0.35">
      <c r="D2199"/>
      <c r="E2199"/>
      <c r="F2199"/>
      <c r="G2199"/>
      <c r="H2199"/>
      <c r="I2199"/>
      <c r="J2199"/>
      <c r="K2199"/>
      <c r="L2199"/>
      <c r="M2199"/>
      <c r="N2199"/>
      <c r="O2199"/>
    </row>
    <row r="2200" spans="4:15" x14ac:dyDescent="0.35">
      <c r="D2200"/>
      <c r="E2200"/>
      <c r="F2200"/>
      <c r="G2200"/>
      <c r="H2200"/>
      <c r="I2200"/>
      <c r="J2200"/>
      <c r="K2200"/>
      <c r="L2200"/>
      <c r="M2200"/>
      <c r="N2200"/>
      <c r="O2200"/>
    </row>
    <row r="2201" spans="4:15" x14ac:dyDescent="0.35">
      <c r="D2201"/>
      <c r="E2201"/>
      <c r="F2201"/>
      <c r="G2201"/>
      <c r="H2201"/>
      <c r="I2201"/>
      <c r="J2201"/>
      <c r="K2201"/>
      <c r="L2201"/>
      <c r="M2201"/>
      <c r="N2201"/>
      <c r="O2201"/>
    </row>
    <row r="2202" spans="4:15" x14ac:dyDescent="0.35">
      <c r="D2202"/>
      <c r="E2202"/>
      <c r="F2202"/>
      <c r="G2202"/>
      <c r="H2202"/>
      <c r="I2202"/>
      <c r="J2202"/>
      <c r="K2202"/>
      <c r="L2202"/>
      <c r="M2202"/>
      <c r="N2202"/>
      <c r="O2202"/>
    </row>
    <row r="2203" spans="4:15" x14ac:dyDescent="0.35">
      <c r="D2203"/>
      <c r="E2203"/>
      <c r="F2203"/>
      <c r="G2203"/>
      <c r="H2203"/>
      <c r="I2203"/>
      <c r="J2203"/>
      <c r="K2203"/>
      <c r="L2203"/>
      <c r="M2203"/>
      <c r="N2203"/>
      <c r="O2203"/>
    </row>
    <row r="2204" spans="4:15" x14ac:dyDescent="0.35">
      <c r="D2204"/>
      <c r="E2204"/>
      <c r="F2204"/>
      <c r="G2204"/>
      <c r="H2204"/>
      <c r="I2204"/>
      <c r="J2204"/>
      <c r="K2204"/>
      <c r="L2204"/>
      <c r="M2204"/>
      <c r="N2204"/>
      <c r="O2204"/>
    </row>
    <row r="2205" spans="4:15" x14ac:dyDescent="0.35">
      <c r="D2205"/>
      <c r="E2205"/>
      <c r="F2205"/>
      <c r="G2205"/>
      <c r="H2205"/>
      <c r="I2205"/>
      <c r="J2205"/>
      <c r="K2205"/>
      <c r="L2205"/>
      <c r="M2205"/>
      <c r="N2205"/>
      <c r="O2205"/>
    </row>
    <row r="2206" spans="4:15" x14ac:dyDescent="0.35">
      <c r="D2206"/>
      <c r="E2206"/>
      <c r="F2206"/>
      <c r="G2206"/>
      <c r="H2206"/>
      <c r="I2206"/>
      <c r="J2206"/>
      <c r="K2206"/>
      <c r="L2206"/>
      <c r="M2206"/>
      <c r="N2206"/>
      <c r="O2206"/>
    </row>
    <row r="2207" spans="4:15" x14ac:dyDescent="0.35">
      <c r="D2207"/>
      <c r="E2207"/>
      <c r="F2207"/>
      <c r="G2207"/>
      <c r="H2207"/>
      <c r="I2207"/>
      <c r="J2207"/>
      <c r="K2207"/>
      <c r="L2207"/>
      <c r="M2207"/>
      <c r="N2207"/>
      <c r="O2207"/>
    </row>
    <row r="2208" spans="4:15" x14ac:dyDescent="0.35">
      <c r="D2208"/>
      <c r="E2208"/>
      <c r="F2208"/>
      <c r="G2208"/>
      <c r="H2208"/>
      <c r="I2208"/>
      <c r="J2208"/>
      <c r="K2208"/>
      <c r="L2208"/>
      <c r="M2208"/>
      <c r="N2208"/>
      <c r="O2208"/>
    </row>
    <row r="2209" spans="4:15" x14ac:dyDescent="0.35">
      <c r="D2209"/>
      <c r="E2209"/>
      <c r="F2209"/>
      <c r="G2209"/>
      <c r="H2209"/>
      <c r="I2209"/>
      <c r="J2209"/>
      <c r="K2209"/>
      <c r="L2209"/>
      <c r="M2209"/>
      <c r="N2209"/>
      <c r="O2209"/>
    </row>
    <row r="2210" spans="4:15" x14ac:dyDescent="0.35">
      <c r="D2210"/>
      <c r="E2210"/>
      <c r="F2210"/>
      <c r="G2210"/>
      <c r="H2210"/>
      <c r="I2210"/>
      <c r="J2210"/>
      <c r="K2210"/>
      <c r="L2210"/>
      <c r="M2210"/>
      <c r="N2210"/>
      <c r="O2210"/>
    </row>
    <row r="2211" spans="4:15" x14ac:dyDescent="0.35">
      <c r="D2211"/>
      <c r="E2211"/>
      <c r="F2211"/>
      <c r="G2211"/>
      <c r="H2211"/>
      <c r="I2211"/>
      <c r="J2211"/>
      <c r="K2211"/>
      <c r="L2211"/>
      <c r="M2211"/>
      <c r="N2211"/>
      <c r="O2211"/>
    </row>
    <row r="2212" spans="4:15" x14ac:dyDescent="0.35">
      <c r="D2212"/>
      <c r="E2212"/>
      <c r="F2212"/>
      <c r="G2212"/>
      <c r="H2212"/>
      <c r="I2212"/>
      <c r="J2212"/>
      <c r="K2212"/>
      <c r="L2212"/>
      <c r="M2212"/>
      <c r="N2212"/>
      <c r="O2212"/>
    </row>
    <row r="2213" spans="4:15" x14ac:dyDescent="0.35">
      <c r="D2213"/>
      <c r="E2213"/>
      <c r="F2213"/>
      <c r="G2213"/>
      <c r="H2213"/>
      <c r="I2213"/>
      <c r="J2213"/>
      <c r="K2213"/>
      <c r="L2213"/>
      <c r="M2213"/>
      <c r="N2213"/>
      <c r="O2213"/>
    </row>
    <row r="2214" spans="4:15" x14ac:dyDescent="0.35">
      <c r="D2214"/>
      <c r="E2214"/>
      <c r="F2214"/>
      <c r="G2214"/>
      <c r="H2214"/>
      <c r="I2214"/>
      <c r="J2214"/>
      <c r="K2214"/>
      <c r="L2214"/>
      <c r="M2214"/>
      <c r="N2214"/>
      <c r="O2214"/>
    </row>
    <row r="2215" spans="4:15" x14ac:dyDescent="0.35">
      <c r="D2215"/>
      <c r="E2215"/>
      <c r="F2215"/>
      <c r="G2215"/>
      <c r="H2215"/>
      <c r="I2215"/>
      <c r="J2215"/>
      <c r="K2215"/>
      <c r="L2215"/>
      <c r="M2215"/>
      <c r="N2215"/>
      <c r="O2215"/>
    </row>
    <row r="2216" spans="4:15" x14ac:dyDescent="0.35">
      <c r="D2216"/>
      <c r="E2216"/>
      <c r="F2216"/>
      <c r="G2216"/>
      <c r="H2216"/>
      <c r="I2216"/>
      <c r="J2216"/>
      <c r="K2216"/>
      <c r="L2216"/>
      <c r="M2216"/>
      <c r="N2216"/>
      <c r="O2216"/>
    </row>
    <row r="2217" spans="4:15" x14ac:dyDescent="0.35">
      <c r="D2217"/>
      <c r="E2217"/>
      <c r="F2217"/>
      <c r="G2217"/>
      <c r="H2217"/>
      <c r="I2217"/>
      <c r="J2217"/>
      <c r="K2217"/>
      <c r="L2217"/>
      <c r="M2217"/>
      <c r="N2217"/>
      <c r="O2217"/>
    </row>
    <row r="2218" spans="4:15" x14ac:dyDescent="0.35">
      <c r="D2218"/>
      <c r="E2218"/>
      <c r="F2218"/>
      <c r="G2218"/>
      <c r="H2218"/>
      <c r="I2218"/>
      <c r="J2218"/>
      <c r="K2218"/>
      <c r="L2218"/>
      <c r="M2218"/>
      <c r="N2218"/>
      <c r="O2218"/>
    </row>
    <row r="2219" spans="4:15" x14ac:dyDescent="0.35">
      <c r="D2219"/>
      <c r="E2219"/>
      <c r="F2219"/>
      <c r="G2219"/>
      <c r="H2219"/>
      <c r="I2219"/>
      <c r="J2219"/>
      <c r="K2219"/>
      <c r="L2219"/>
      <c r="M2219"/>
      <c r="N2219"/>
      <c r="O2219"/>
    </row>
    <row r="2220" spans="4:15" x14ac:dyDescent="0.35">
      <c r="D2220"/>
      <c r="E2220"/>
      <c r="F2220"/>
      <c r="G2220"/>
      <c r="H2220"/>
      <c r="I2220"/>
      <c r="J2220"/>
      <c r="K2220"/>
      <c r="L2220"/>
      <c r="M2220"/>
      <c r="N2220"/>
      <c r="O2220"/>
    </row>
    <row r="2221" spans="4:15" x14ac:dyDescent="0.35">
      <c r="D2221"/>
      <c r="E2221"/>
      <c r="F2221"/>
      <c r="G2221"/>
      <c r="H2221"/>
      <c r="I2221"/>
      <c r="J2221"/>
      <c r="K2221"/>
      <c r="L2221"/>
      <c r="M2221"/>
      <c r="N2221"/>
      <c r="O2221"/>
    </row>
    <row r="2222" spans="4:15" x14ac:dyDescent="0.35">
      <c r="D2222"/>
      <c r="E2222"/>
      <c r="F2222"/>
      <c r="G2222"/>
      <c r="H2222"/>
      <c r="I2222"/>
      <c r="J2222"/>
      <c r="K2222"/>
      <c r="L2222"/>
      <c r="M2222"/>
      <c r="N2222"/>
      <c r="O2222"/>
    </row>
    <row r="2223" spans="4:15" x14ac:dyDescent="0.35">
      <c r="D2223"/>
      <c r="E2223"/>
      <c r="F2223"/>
      <c r="G2223"/>
      <c r="H2223"/>
      <c r="I2223"/>
      <c r="J2223"/>
      <c r="K2223"/>
      <c r="L2223"/>
      <c r="M2223"/>
      <c r="N2223"/>
      <c r="O2223"/>
    </row>
    <row r="2224" spans="4:15" x14ac:dyDescent="0.35">
      <c r="D2224"/>
      <c r="E2224"/>
      <c r="F2224"/>
      <c r="G2224"/>
      <c r="H2224"/>
      <c r="I2224"/>
      <c r="J2224"/>
      <c r="K2224"/>
      <c r="L2224"/>
      <c r="M2224"/>
      <c r="N2224"/>
      <c r="O2224"/>
    </row>
    <row r="2225" spans="4:15" x14ac:dyDescent="0.35">
      <c r="D2225"/>
      <c r="E2225"/>
      <c r="F2225"/>
      <c r="G2225"/>
      <c r="H2225"/>
      <c r="I2225"/>
      <c r="J2225"/>
      <c r="K2225"/>
      <c r="L2225"/>
      <c r="M2225"/>
      <c r="N2225"/>
      <c r="O2225"/>
    </row>
    <row r="2226" spans="4:15" x14ac:dyDescent="0.35">
      <c r="D2226"/>
      <c r="E2226"/>
      <c r="F2226"/>
      <c r="G2226"/>
      <c r="H2226"/>
      <c r="I2226"/>
      <c r="J2226"/>
      <c r="K2226"/>
      <c r="L2226"/>
      <c r="M2226"/>
      <c r="N2226"/>
      <c r="O2226"/>
    </row>
    <row r="2227" spans="4:15" x14ac:dyDescent="0.35">
      <c r="D2227"/>
      <c r="E2227"/>
      <c r="F2227"/>
      <c r="G2227"/>
      <c r="H2227"/>
      <c r="I2227"/>
      <c r="J2227"/>
      <c r="K2227"/>
      <c r="L2227"/>
      <c r="M2227"/>
      <c r="N2227"/>
      <c r="O2227"/>
    </row>
    <row r="2228" spans="4:15" x14ac:dyDescent="0.35">
      <c r="D2228"/>
      <c r="E2228"/>
      <c r="F2228"/>
      <c r="G2228"/>
      <c r="H2228"/>
      <c r="I2228"/>
      <c r="J2228"/>
      <c r="K2228"/>
      <c r="L2228"/>
      <c r="M2228"/>
      <c r="N2228"/>
      <c r="O2228"/>
    </row>
    <row r="2229" spans="4:15" x14ac:dyDescent="0.35">
      <c r="D2229"/>
      <c r="E2229"/>
      <c r="F2229"/>
      <c r="G2229"/>
      <c r="H2229"/>
      <c r="I2229"/>
      <c r="J2229"/>
      <c r="K2229"/>
      <c r="L2229"/>
      <c r="M2229"/>
      <c r="N2229"/>
      <c r="O2229"/>
    </row>
    <row r="2230" spans="4:15" x14ac:dyDescent="0.35">
      <c r="D2230"/>
      <c r="E2230"/>
      <c r="F2230"/>
      <c r="G2230"/>
      <c r="H2230"/>
      <c r="I2230"/>
      <c r="J2230"/>
      <c r="K2230"/>
      <c r="L2230"/>
      <c r="M2230"/>
      <c r="N2230"/>
      <c r="O2230"/>
    </row>
    <row r="2231" spans="4:15" x14ac:dyDescent="0.35">
      <c r="D2231"/>
      <c r="E2231"/>
      <c r="F2231"/>
      <c r="G2231"/>
      <c r="H2231"/>
      <c r="I2231"/>
      <c r="J2231"/>
      <c r="K2231"/>
      <c r="L2231"/>
      <c r="M2231"/>
      <c r="N2231"/>
      <c r="O2231"/>
    </row>
    <row r="2232" spans="4:15" x14ac:dyDescent="0.35">
      <c r="D2232"/>
      <c r="E2232"/>
      <c r="F2232"/>
      <c r="G2232"/>
      <c r="H2232"/>
      <c r="I2232"/>
      <c r="J2232"/>
      <c r="K2232"/>
      <c r="L2232"/>
      <c r="M2232"/>
      <c r="N2232"/>
      <c r="O2232"/>
    </row>
    <row r="2233" spans="4:15" x14ac:dyDescent="0.35">
      <c r="D2233"/>
      <c r="E2233"/>
      <c r="F2233"/>
      <c r="G2233"/>
      <c r="H2233"/>
      <c r="I2233"/>
      <c r="J2233"/>
      <c r="K2233"/>
      <c r="L2233"/>
      <c r="M2233"/>
      <c r="N2233"/>
      <c r="O2233"/>
    </row>
    <row r="2234" spans="4:15" x14ac:dyDescent="0.35">
      <c r="D2234"/>
      <c r="E2234"/>
      <c r="F2234"/>
      <c r="G2234"/>
      <c r="H2234"/>
      <c r="I2234"/>
      <c r="J2234"/>
      <c r="K2234"/>
      <c r="L2234"/>
      <c r="M2234"/>
      <c r="N2234"/>
      <c r="O2234"/>
    </row>
    <row r="2235" spans="4:15" x14ac:dyDescent="0.35">
      <c r="D2235"/>
      <c r="E2235"/>
      <c r="F2235"/>
      <c r="G2235"/>
      <c r="H2235"/>
      <c r="I2235"/>
      <c r="J2235"/>
      <c r="K2235"/>
      <c r="L2235"/>
      <c r="M2235"/>
      <c r="N2235"/>
      <c r="O2235"/>
    </row>
    <row r="2236" spans="4:15" x14ac:dyDescent="0.35">
      <c r="D2236"/>
      <c r="E2236"/>
      <c r="F2236"/>
      <c r="G2236"/>
      <c r="H2236"/>
      <c r="I2236"/>
      <c r="J2236"/>
      <c r="K2236"/>
      <c r="L2236"/>
      <c r="M2236"/>
      <c r="N2236"/>
      <c r="O2236"/>
    </row>
    <row r="2237" spans="4:15" x14ac:dyDescent="0.35">
      <c r="D2237"/>
      <c r="E2237"/>
      <c r="F2237"/>
      <c r="G2237"/>
      <c r="H2237"/>
      <c r="I2237"/>
      <c r="J2237"/>
      <c r="K2237"/>
      <c r="L2237"/>
      <c r="M2237"/>
      <c r="N2237"/>
      <c r="O2237"/>
    </row>
    <row r="2238" spans="4:15" x14ac:dyDescent="0.35">
      <c r="D2238"/>
      <c r="E2238"/>
      <c r="F2238"/>
      <c r="G2238"/>
      <c r="H2238"/>
      <c r="I2238"/>
      <c r="J2238"/>
      <c r="K2238"/>
      <c r="L2238"/>
      <c r="M2238"/>
      <c r="N2238"/>
      <c r="O2238"/>
    </row>
    <row r="2239" spans="4:15" x14ac:dyDescent="0.35">
      <c r="D2239"/>
      <c r="E2239"/>
      <c r="F2239"/>
      <c r="G2239"/>
      <c r="H2239"/>
      <c r="I2239"/>
      <c r="J2239"/>
      <c r="K2239"/>
      <c r="L2239"/>
      <c r="M2239"/>
      <c r="N2239"/>
      <c r="O2239"/>
    </row>
    <row r="2240" spans="4:15" x14ac:dyDescent="0.35">
      <c r="D2240"/>
      <c r="E2240"/>
      <c r="F2240"/>
      <c r="G2240"/>
      <c r="H2240"/>
      <c r="I2240"/>
      <c r="J2240"/>
      <c r="K2240"/>
      <c r="L2240"/>
      <c r="M2240"/>
      <c r="N2240"/>
      <c r="O2240"/>
    </row>
    <row r="2241" spans="4:15" x14ac:dyDescent="0.35">
      <c r="D2241"/>
      <c r="E2241"/>
      <c r="F2241"/>
      <c r="G2241"/>
      <c r="H2241"/>
      <c r="I2241"/>
      <c r="J2241"/>
      <c r="K2241"/>
      <c r="L2241"/>
      <c r="M2241"/>
      <c r="N2241"/>
      <c r="O2241"/>
    </row>
    <row r="2242" spans="4:15" x14ac:dyDescent="0.35">
      <c r="D2242"/>
      <c r="E2242"/>
      <c r="F2242"/>
      <c r="G2242"/>
      <c r="H2242"/>
      <c r="I2242"/>
      <c r="J2242"/>
      <c r="K2242"/>
      <c r="L2242"/>
      <c r="M2242"/>
      <c r="N2242"/>
      <c r="O2242"/>
    </row>
    <row r="2243" spans="4:15" x14ac:dyDescent="0.35">
      <c r="D2243"/>
      <c r="E2243"/>
      <c r="F2243"/>
      <c r="G2243"/>
      <c r="H2243"/>
      <c r="I2243"/>
      <c r="J2243"/>
      <c r="K2243"/>
      <c r="L2243"/>
      <c r="M2243"/>
      <c r="N2243"/>
      <c r="O2243"/>
    </row>
    <row r="2244" spans="4:15" x14ac:dyDescent="0.35">
      <c r="D2244"/>
      <c r="E2244"/>
      <c r="F2244"/>
      <c r="G2244"/>
      <c r="H2244"/>
      <c r="I2244"/>
      <c r="J2244"/>
      <c r="K2244"/>
      <c r="L2244"/>
      <c r="M2244"/>
      <c r="N2244"/>
      <c r="O2244"/>
    </row>
    <row r="2245" spans="4:15" x14ac:dyDescent="0.35">
      <c r="D2245"/>
      <c r="E2245"/>
      <c r="F2245"/>
      <c r="G2245"/>
      <c r="H2245"/>
      <c r="I2245"/>
      <c r="J2245"/>
      <c r="K2245"/>
      <c r="L2245"/>
      <c r="M2245"/>
      <c r="N2245"/>
      <c r="O2245"/>
    </row>
    <row r="2246" spans="4:15" x14ac:dyDescent="0.35">
      <c r="D2246"/>
      <c r="E2246"/>
      <c r="F2246"/>
      <c r="G2246"/>
      <c r="H2246"/>
      <c r="I2246"/>
      <c r="J2246"/>
      <c r="K2246"/>
      <c r="L2246"/>
      <c r="M2246"/>
      <c r="N2246"/>
      <c r="O2246"/>
    </row>
    <row r="2247" spans="4:15" x14ac:dyDescent="0.35">
      <c r="D2247"/>
      <c r="E2247"/>
      <c r="F2247"/>
      <c r="G2247"/>
      <c r="H2247"/>
      <c r="I2247"/>
      <c r="J2247"/>
      <c r="K2247"/>
      <c r="L2247"/>
      <c r="M2247"/>
      <c r="N2247"/>
      <c r="O2247"/>
    </row>
    <row r="2248" spans="4:15" x14ac:dyDescent="0.35">
      <c r="D2248"/>
      <c r="E2248"/>
      <c r="F2248"/>
      <c r="G2248"/>
      <c r="H2248"/>
      <c r="I2248"/>
      <c r="J2248"/>
      <c r="K2248"/>
      <c r="L2248"/>
      <c r="M2248"/>
      <c r="N2248"/>
      <c r="O2248"/>
    </row>
    <row r="2249" spans="4:15" x14ac:dyDescent="0.35">
      <c r="D2249"/>
      <c r="E2249"/>
      <c r="F2249"/>
      <c r="G2249"/>
      <c r="H2249"/>
      <c r="I2249"/>
      <c r="J2249"/>
      <c r="K2249"/>
      <c r="L2249"/>
      <c r="M2249"/>
      <c r="N2249"/>
      <c r="O2249"/>
    </row>
    <row r="2250" spans="4:15" x14ac:dyDescent="0.35">
      <c r="D2250"/>
      <c r="E2250"/>
      <c r="F2250"/>
      <c r="G2250"/>
      <c r="H2250"/>
      <c r="I2250"/>
      <c r="J2250"/>
      <c r="K2250"/>
      <c r="L2250"/>
      <c r="M2250"/>
      <c r="N2250"/>
      <c r="O2250"/>
    </row>
    <row r="2251" spans="4:15" x14ac:dyDescent="0.35">
      <c r="D2251"/>
      <c r="E2251"/>
      <c r="F2251"/>
      <c r="G2251"/>
      <c r="H2251"/>
      <c r="I2251"/>
      <c r="J2251"/>
      <c r="K2251"/>
      <c r="L2251"/>
      <c r="M2251"/>
      <c r="N2251"/>
      <c r="O2251"/>
    </row>
    <row r="2252" spans="4:15" x14ac:dyDescent="0.35">
      <c r="D2252"/>
      <c r="E2252"/>
      <c r="F2252"/>
      <c r="G2252"/>
      <c r="H2252"/>
      <c r="I2252"/>
      <c r="J2252"/>
      <c r="K2252"/>
      <c r="L2252"/>
      <c r="M2252"/>
      <c r="N2252"/>
      <c r="O2252"/>
    </row>
    <row r="2253" spans="4:15" x14ac:dyDescent="0.35">
      <c r="D2253"/>
      <c r="E2253"/>
      <c r="F2253"/>
      <c r="G2253"/>
      <c r="H2253"/>
      <c r="I2253"/>
      <c r="J2253"/>
      <c r="K2253"/>
      <c r="L2253"/>
      <c r="M2253"/>
      <c r="N2253"/>
      <c r="O2253"/>
    </row>
    <row r="2254" spans="4:15" x14ac:dyDescent="0.35">
      <c r="D2254"/>
      <c r="E2254"/>
      <c r="F2254"/>
      <c r="G2254"/>
      <c r="H2254"/>
      <c r="I2254"/>
      <c r="J2254"/>
      <c r="K2254"/>
      <c r="L2254"/>
      <c r="M2254"/>
      <c r="N2254"/>
      <c r="O2254"/>
    </row>
    <row r="2255" spans="4:15" x14ac:dyDescent="0.35">
      <c r="D2255"/>
      <c r="E2255"/>
      <c r="F2255"/>
      <c r="G2255"/>
      <c r="H2255"/>
      <c r="I2255"/>
      <c r="J2255"/>
      <c r="K2255"/>
      <c r="L2255"/>
      <c r="M2255"/>
      <c r="N2255"/>
      <c r="O2255"/>
    </row>
    <row r="2256" spans="4:15" x14ac:dyDescent="0.35">
      <c r="D2256"/>
      <c r="E2256"/>
      <c r="F2256"/>
      <c r="G2256"/>
      <c r="H2256"/>
      <c r="I2256"/>
      <c r="J2256"/>
      <c r="K2256"/>
      <c r="L2256"/>
      <c r="M2256"/>
      <c r="N2256"/>
      <c r="O2256"/>
    </row>
    <row r="2257" spans="4:15" x14ac:dyDescent="0.35">
      <c r="D2257"/>
      <c r="E2257"/>
      <c r="F2257"/>
      <c r="G2257"/>
      <c r="H2257"/>
      <c r="I2257"/>
      <c r="J2257"/>
      <c r="K2257"/>
      <c r="L2257"/>
      <c r="M2257"/>
      <c r="N2257"/>
      <c r="O2257"/>
    </row>
    <row r="2258" spans="4:15" x14ac:dyDescent="0.35">
      <c r="D2258"/>
      <c r="E2258"/>
      <c r="F2258"/>
      <c r="G2258"/>
      <c r="H2258"/>
      <c r="I2258"/>
      <c r="J2258"/>
      <c r="K2258"/>
      <c r="L2258"/>
      <c r="M2258"/>
      <c r="N2258"/>
      <c r="O2258"/>
    </row>
    <row r="2259" spans="4:15" x14ac:dyDescent="0.35">
      <c r="D2259"/>
      <c r="E2259"/>
      <c r="F2259"/>
      <c r="G2259"/>
      <c r="H2259"/>
      <c r="I2259"/>
      <c r="J2259"/>
      <c r="K2259"/>
      <c r="L2259"/>
      <c r="M2259"/>
      <c r="N2259"/>
      <c r="O2259"/>
    </row>
    <row r="2260" spans="4:15" x14ac:dyDescent="0.35">
      <c r="D2260"/>
      <c r="E2260"/>
      <c r="F2260"/>
      <c r="G2260"/>
      <c r="H2260"/>
      <c r="I2260"/>
      <c r="J2260"/>
      <c r="K2260"/>
      <c r="L2260"/>
      <c r="M2260"/>
      <c r="N2260"/>
      <c r="O2260"/>
    </row>
    <row r="2261" spans="4:15" x14ac:dyDescent="0.35">
      <c r="D2261"/>
      <c r="E2261"/>
      <c r="F2261"/>
      <c r="G2261"/>
      <c r="H2261"/>
      <c r="I2261"/>
      <c r="J2261"/>
      <c r="K2261"/>
      <c r="L2261"/>
      <c r="M2261"/>
      <c r="N2261"/>
      <c r="O2261"/>
    </row>
    <row r="2262" spans="4:15" x14ac:dyDescent="0.35">
      <c r="D2262"/>
      <c r="E2262"/>
      <c r="F2262"/>
      <c r="G2262"/>
      <c r="H2262"/>
      <c r="I2262"/>
      <c r="J2262"/>
      <c r="K2262"/>
      <c r="L2262"/>
      <c r="M2262"/>
      <c r="N2262"/>
      <c r="O2262"/>
    </row>
    <row r="2263" spans="4:15" x14ac:dyDescent="0.35">
      <c r="D2263"/>
      <c r="E2263"/>
      <c r="F2263"/>
      <c r="G2263"/>
      <c r="H2263"/>
      <c r="I2263"/>
      <c r="J2263"/>
      <c r="K2263"/>
      <c r="L2263"/>
      <c r="M2263"/>
      <c r="N2263"/>
      <c r="O2263"/>
    </row>
    <row r="2264" spans="4:15" x14ac:dyDescent="0.35">
      <c r="D2264"/>
      <c r="E2264"/>
      <c r="F2264"/>
      <c r="G2264"/>
      <c r="H2264"/>
      <c r="I2264"/>
      <c r="J2264"/>
      <c r="K2264"/>
      <c r="L2264"/>
      <c r="M2264"/>
      <c r="N2264"/>
      <c r="O2264"/>
    </row>
    <row r="2265" spans="4:15" x14ac:dyDescent="0.35">
      <c r="D2265"/>
      <c r="E2265"/>
      <c r="F2265"/>
      <c r="G2265"/>
      <c r="H2265"/>
      <c r="I2265"/>
      <c r="J2265"/>
      <c r="K2265"/>
      <c r="L2265"/>
      <c r="M2265"/>
      <c r="N2265"/>
      <c r="O2265"/>
    </row>
    <row r="2266" spans="4:15" x14ac:dyDescent="0.35">
      <c r="D2266"/>
      <c r="E2266"/>
      <c r="F2266"/>
      <c r="G2266"/>
      <c r="H2266"/>
      <c r="I2266"/>
      <c r="J2266"/>
      <c r="K2266"/>
      <c r="L2266"/>
      <c r="M2266"/>
      <c r="N2266"/>
      <c r="O2266"/>
    </row>
    <row r="2267" spans="4:15" x14ac:dyDescent="0.35">
      <c r="D2267"/>
      <c r="E2267"/>
      <c r="F2267"/>
      <c r="G2267"/>
      <c r="H2267"/>
      <c r="I2267"/>
      <c r="J2267"/>
      <c r="K2267"/>
      <c r="L2267"/>
      <c r="M2267"/>
      <c r="N2267"/>
      <c r="O2267"/>
    </row>
    <row r="2268" spans="4:15" x14ac:dyDescent="0.35">
      <c r="D2268"/>
      <c r="E2268"/>
      <c r="F2268"/>
      <c r="G2268"/>
      <c r="H2268"/>
      <c r="I2268"/>
      <c r="J2268"/>
      <c r="K2268"/>
      <c r="L2268"/>
      <c r="M2268"/>
      <c r="N2268"/>
      <c r="O2268"/>
    </row>
    <row r="2269" spans="4:15" x14ac:dyDescent="0.35">
      <c r="D2269"/>
      <c r="E2269"/>
      <c r="F2269"/>
      <c r="G2269"/>
      <c r="H2269"/>
      <c r="I2269"/>
      <c r="J2269"/>
      <c r="K2269"/>
      <c r="L2269"/>
      <c r="M2269"/>
      <c r="N2269"/>
      <c r="O2269"/>
    </row>
    <row r="2270" spans="4:15" x14ac:dyDescent="0.35">
      <c r="D2270"/>
      <c r="E2270"/>
      <c r="F2270"/>
      <c r="G2270"/>
      <c r="H2270"/>
      <c r="I2270"/>
      <c r="J2270"/>
      <c r="K2270"/>
      <c r="L2270"/>
      <c r="M2270"/>
      <c r="N2270"/>
      <c r="O2270"/>
    </row>
    <row r="2271" spans="4:15" x14ac:dyDescent="0.35">
      <c r="D2271"/>
      <c r="E2271"/>
      <c r="F2271"/>
      <c r="G2271"/>
      <c r="H2271"/>
      <c r="I2271"/>
      <c r="J2271"/>
      <c r="K2271"/>
      <c r="L2271"/>
      <c r="M2271"/>
      <c r="N2271"/>
      <c r="O2271"/>
    </row>
    <row r="2272" spans="4:15" x14ac:dyDescent="0.35">
      <c r="D2272"/>
      <c r="E2272"/>
      <c r="F2272"/>
      <c r="G2272"/>
      <c r="H2272"/>
      <c r="I2272"/>
      <c r="J2272"/>
      <c r="K2272"/>
      <c r="L2272"/>
      <c r="M2272"/>
      <c r="N2272"/>
      <c r="O2272"/>
    </row>
    <row r="2273" spans="4:15" x14ac:dyDescent="0.35">
      <c r="D2273"/>
      <c r="E2273"/>
      <c r="F2273"/>
      <c r="G2273"/>
      <c r="H2273"/>
      <c r="I2273"/>
      <c r="J2273"/>
      <c r="K2273"/>
      <c r="L2273"/>
      <c r="M2273"/>
      <c r="N2273"/>
      <c r="O2273"/>
    </row>
    <row r="2274" spans="4:15" x14ac:dyDescent="0.35">
      <c r="D2274"/>
      <c r="E2274"/>
      <c r="F2274"/>
      <c r="G2274"/>
      <c r="H2274"/>
      <c r="I2274"/>
      <c r="J2274"/>
      <c r="K2274"/>
      <c r="L2274"/>
      <c r="M2274"/>
      <c r="N2274"/>
      <c r="O2274"/>
    </row>
    <row r="2275" spans="4:15" x14ac:dyDescent="0.35">
      <c r="D2275"/>
      <c r="E2275"/>
      <c r="F2275"/>
      <c r="G2275"/>
      <c r="H2275"/>
      <c r="I2275"/>
      <c r="J2275"/>
      <c r="K2275"/>
      <c r="L2275"/>
      <c r="M2275"/>
      <c r="N2275"/>
      <c r="O2275"/>
    </row>
    <row r="2276" spans="4:15" x14ac:dyDescent="0.35">
      <c r="D2276"/>
      <c r="E2276"/>
      <c r="F2276"/>
      <c r="G2276"/>
      <c r="H2276"/>
      <c r="I2276"/>
      <c r="J2276"/>
      <c r="K2276"/>
      <c r="L2276"/>
      <c r="M2276"/>
      <c r="N2276"/>
      <c r="O2276"/>
    </row>
    <row r="2277" spans="4:15" x14ac:dyDescent="0.35">
      <c r="D2277"/>
      <c r="E2277"/>
      <c r="F2277"/>
      <c r="G2277"/>
      <c r="H2277"/>
      <c r="I2277"/>
      <c r="J2277"/>
      <c r="K2277"/>
      <c r="L2277"/>
      <c r="M2277"/>
      <c r="N2277"/>
      <c r="O2277"/>
    </row>
    <row r="2278" spans="4:15" x14ac:dyDescent="0.35">
      <c r="D2278"/>
      <c r="E2278"/>
      <c r="F2278"/>
      <c r="G2278"/>
      <c r="H2278"/>
      <c r="I2278"/>
      <c r="J2278"/>
      <c r="K2278"/>
      <c r="L2278"/>
      <c r="M2278"/>
      <c r="N2278"/>
      <c r="O2278"/>
    </row>
    <row r="2279" spans="4:15" x14ac:dyDescent="0.35">
      <c r="D2279"/>
      <c r="E2279"/>
      <c r="F2279"/>
      <c r="G2279"/>
      <c r="H2279"/>
      <c r="I2279"/>
      <c r="J2279"/>
      <c r="K2279"/>
      <c r="L2279"/>
      <c r="M2279"/>
      <c r="N2279"/>
      <c r="O2279"/>
    </row>
    <row r="2280" spans="4:15" x14ac:dyDescent="0.35">
      <c r="D2280"/>
      <c r="E2280"/>
      <c r="F2280"/>
      <c r="G2280"/>
      <c r="H2280"/>
      <c r="I2280"/>
      <c r="J2280"/>
      <c r="K2280"/>
      <c r="L2280"/>
      <c r="M2280"/>
      <c r="N2280"/>
      <c r="O2280"/>
    </row>
    <row r="2281" spans="4:15" x14ac:dyDescent="0.35">
      <c r="D2281"/>
      <c r="E2281"/>
      <c r="F2281"/>
      <c r="G2281"/>
      <c r="H2281"/>
      <c r="I2281"/>
      <c r="J2281"/>
      <c r="K2281"/>
      <c r="L2281"/>
      <c r="M2281"/>
      <c r="N2281"/>
      <c r="O2281"/>
    </row>
  </sheetData>
  <mergeCells count="155">
    <mergeCell ref="V6:V8"/>
    <mergeCell ref="W6:W8"/>
    <mergeCell ref="V9:V11"/>
    <mergeCell ref="V12:V14"/>
    <mergeCell ref="W12:W14"/>
    <mergeCell ref="V15:V17"/>
    <mergeCell ref="W15:W17"/>
    <mergeCell ref="V18:V20"/>
    <mergeCell ref="W18:W20"/>
    <mergeCell ref="Q12:Q14"/>
    <mergeCell ref="Q15:Q17"/>
    <mergeCell ref="Q18:Q20"/>
    <mergeCell ref="R6:R8"/>
    <mergeCell ref="R9:R11"/>
    <mergeCell ref="R12:R14"/>
    <mergeCell ref="R15:R17"/>
    <mergeCell ref="R18:R20"/>
    <mergeCell ref="Q6:Q8"/>
    <mergeCell ref="Q2:U2"/>
    <mergeCell ref="V2:Z2"/>
    <mergeCell ref="Q3:Q5"/>
    <mergeCell ref="R3:R5"/>
    <mergeCell ref="V3:V5"/>
    <mergeCell ref="W3:W5"/>
    <mergeCell ref="A80:C80"/>
    <mergeCell ref="A93:C93"/>
    <mergeCell ref="B25:C25"/>
    <mergeCell ref="A26:C26"/>
    <mergeCell ref="A27:C27"/>
    <mergeCell ref="A16:A2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35:C35"/>
    <mergeCell ref="B36:C36"/>
    <mergeCell ref="Q9:Q11"/>
    <mergeCell ref="A106:C106"/>
    <mergeCell ref="A119:C119"/>
    <mergeCell ref="A79:C79"/>
    <mergeCell ref="A3:A12"/>
    <mergeCell ref="B1:C2"/>
    <mergeCell ref="D1:O1"/>
    <mergeCell ref="B7:C7"/>
    <mergeCell ref="B8:C8"/>
    <mergeCell ref="B9:C9"/>
    <mergeCell ref="B10:C10"/>
    <mergeCell ref="A15:C15"/>
    <mergeCell ref="A28:C28"/>
    <mergeCell ref="A41:C41"/>
    <mergeCell ref="A54:C54"/>
    <mergeCell ref="A67:C67"/>
    <mergeCell ref="B11:C11"/>
    <mergeCell ref="B12:C12"/>
    <mergeCell ref="A1:A2"/>
    <mergeCell ref="A13:C13"/>
    <mergeCell ref="A14:C14"/>
    <mergeCell ref="B3:C3"/>
    <mergeCell ref="B4:C4"/>
    <mergeCell ref="B5:C5"/>
    <mergeCell ref="B6:C6"/>
    <mergeCell ref="B37:C37"/>
    <mergeCell ref="B38:C38"/>
    <mergeCell ref="A39:C39"/>
    <mergeCell ref="A40:C40"/>
    <mergeCell ref="B29:C29"/>
    <mergeCell ref="B30:C30"/>
    <mergeCell ref="B31:C31"/>
    <mergeCell ref="B32:C32"/>
    <mergeCell ref="B33:C33"/>
    <mergeCell ref="B34:C34"/>
    <mergeCell ref="A29:A38"/>
    <mergeCell ref="B49:C49"/>
    <mergeCell ref="B50:C50"/>
    <mergeCell ref="B51:C51"/>
    <mergeCell ref="A52:C52"/>
    <mergeCell ref="A53:C53"/>
    <mergeCell ref="A42:A51"/>
    <mergeCell ref="B42:C42"/>
    <mergeCell ref="B43:C43"/>
    <mergeCell ref="B44:C44"/>
    <mergeCell ref="B45:C45"/>
    <mergeCell ref="B46:C46"/>
    <mergeCell ref="B47:C47"/>
    <mergeCell ref="B48:C48"/>
    <mergeCell ref="B63:C63"/>
    <mergeCell ref="B64:C64"/>
    <mergeCell ref="A65:C65"/>
    <mergeCell ref="A66:C66"/>
    <mergeCell ref="A55:A64"/>
    <mergeCell ref="B55:C55"/>
    <mergeCell ref="B56:C56"/>
    <mergeCell ref="B57:C57"/>
    <mergeCell ref="B58:C58"/>
    <mergeCell ref="B59:C59"/>
    <mergeCell ref="B60:C60"/>
    <mergeCell ref="B61:C61"/>
    <mergeCell ref="B62:C62"/>
    <mergeCell ref="B73:C73"/>
    <mergeCell ref="B74:C74"/>
    <mergeCell ref="B75:C75"/>
    <mergeCell ref="B76:C76"/>
    <mergeCell ref="B77:C77"/>
    <mergeCell ref="A78:C78"/>
    <mergeCell ref="B68:C68"/>
    <mergeCell ref="B69:C69"/>
    <mergeCell ref="B70:C70"/>
    <mergeCell ref="B71:C71"/>
    <mergeCell ref="B72:C72"/>
    <mergeCell ref="A68:A77"/>
    <mergeCell ref="B99:C99"/>
    <mergeCell ref="B100:C100"/>
    <mergeCell ref="B101:C101"/>
    <mergeCell ref="B88:C88"/>
    <mergeCell ref="B89:C89"/>
    <mergeCell ref="B90:C90"/>
    <mergeCell ref="A91:C91"/>
    <mergeCell ref="A92:C92"/>
    <mergeCell ref="A81:A90"/>
    <mergeCell ref="B81:C81"/>
    <mergeCell ref="B82:C82"/>
    <mergeCell ref="B83:C83"/>
    <mergeCell ref="B84:C84"/>
    <mergeCell ref="B85:C85"/>
    <mergeCell ref="B86:C86"/>
    <mergeCell ref="B87:C87"/>
    <mergeCell ref="Q1:Z1"/>
    <mergeCell ref="B115:C115"/>
    <mergeCell ref="B116:C116"/>
    <mergeCell ref="A117:C117"/>
    <mergeCell ref="A118:C118"/>
    <mergeCell ref="A107:A11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02:C102"/>
    <mergeCell ref="B103:C103"/>
    <mergeCell ref="A104:C104"/>
    <mergeCell ref="A105:C105"/>
    <mergeCell ref="A94:A103"/>
    <mergeCell ref="B94:C94"/>
    <mergeCell ref="B95:C95"/>
    <mergeCell ref="B96:C96"/>
    <mergeCell ref="B97:C97"/>
    <mergeCell ref="B98:C98"/>
  </mergeCells>
  <conditionalFormatting sqref="D15:O15">
    <cfRule type="cellIs" dxfId="53" priority="59" operator="lessThan">
      <formula>0</formula>
    </cfRule>
    <cfRule type="cellIs" dxfId="52" priority="58" operator="lessThan">
      <formula>0.5</formula>
    </cfRule>
    <cfRule type="cellIs" dxfId="51" priority="57" operator="greaterThan">
      <formula>0.5</formula>
    </cfRule>
    <cfRule type="cellIs" dxfId="50" priority="56" operator="greaterThan">
      <formula>1</formula>
    </cfRule>
    <cfRule type="cellIs" dxfId="49" priority="55" operator="lessThan">
      <formula>0</formula>
    </cfRule>
    <cfRule type="cellIs" dxfId="48" priority="60" operator="greaterThan">
      <formula>1</formula>
    </cfRule>
  </conditionalFormatting>
  <conditionalFormatting sqref="D28:O28">
    <cfRule type="cellIs" dxfId="47" priority="54" operator="greaterThan">
      <formula>1</formula>
    </cfRule>
    <cfRule type="cellIs" dxfId="46" priority="53" operator="lessThan">
      <formula>0</formula>
    </cfRule>
    <cfRule type="cellIs" dxfId="45" priority="52" operator="lessThan">
      <formula>0.5</formula>
    </cfRule>
    <cfRule type="cellIs" dxfId="44" priority="51" operator="greaterThan">
      <formula>0.5</formula>
    </cfRule>
    <cfRule type="cellIs" dxfId="43" priority="50" operator="greaterThan">
      <formula>1</formula>
    </cfRule>
    <cfRule type="cellIs" dxfId="42" priority="49" operator="lessThan">
      <formula>0</formula>
    </cfRule>
  </conditionalFormatting>
  <conditionalFormatting sqref="D41:O41">
    <cfRule type="cellIs" dxfId="41" priority="48" operator="greaterThan">
      <formula>1</formula>
    </cfRule>
    <cfRule type="cellIs" dxfId="40" priority="47" operator="lessThan">
      <formula>0</formula>
    </cfRule>
    <cfRule type="cellIs" dxfId="39" priority="46" operator="lessThan">
      <formula>0.5</formula>
    </cfRule>
    <cfRule type="cellIs" dxfId="38" priority="45" operator="greaterThan">
      <formula>0.5</formula>
    </cfRule>
    <cfRule type="cellIs" dxfId="37" priority="44" operator="greaterThan">
      <formula>1</formula>
    </cfRule>
    <cfRule type="cellIs" dxfId="36" priority="43" operator="lessThan">
      <formula>0</formula>
    </cfRule>
  </conditionalFormatting>
  <conditionalFormatting sqref="D54:O54">
    <cfRule type="cellIs" dxfId="35" priority="42" operator="greaterThan">
      <formula>1</formula>
    </cfRule>
    <cfRule type="cellIs" dxfId="34" priority="41" operator="lessThan">
      <formula>0</formula>
    </cfRule>
    <cfRule type="cellIs" dxfId="33" priority="39" operator="greaterThan">
      <formula>0.5</formula>
    </cfRule>
    <cfRule type="cellIs" dxfId="32" priority="40" operator="lessThan">
      <formula>0.5</formula>
    </cfRule>
    <cfRule type="cellIs" dxfId="31" priority="38" operator="greaterThan">
      <formula>1</formula>
    </cfRule>
    <cfRule type="cellIs" dxfId="30" priority="37" operator="lessThan">
      <formula>0</formula>
    </cfRule>
  </conditionalFormatting>
  <conditionalFormatting sqref="D67:O67">
    <cfRule type="cellIs" dxfId="29" priority="25" operator="lessThan">
      <formula>0</formula>
    </cfRule>
    <cfRule type="cellIs" dxfId="28" priority="26" operator="greaterThan">
      <formula>1</formula>
    </cfRule>
    <cfRule type="cellIs" dxfId="27" priority="27" operator="greaterThan">
      <formula>0.5</formula>
    </cfRule>
    <cfRule type="cellIs" dxfId="26" priority="28" operator="lessThan">
      <formula>0.5</formula>
    </cfRule>
    <cfRule type="cellIs" dxfId="25" priority="29" operator="lessThan">
      <formula>0</formula>
    </cfRule>
    <cfRule type="cellIs" dxfId="24" priority="30" operator="greaterThan">
      <formula>1</formula>
    </cfRule>
  </conditionalFormatting>
  <conditionalFormatting sqref="D80:O80">
    <cfRule type="cellIs" dxfId="23" priority="24" operator="greaterThan">
      <formula>1</formula>
    </cfRule>
    <cfRule type="cellIs" dxfId="22" priority="23" operator="lessThan">
      <formula>0</formula>
    </cfRule>
    <cfRule type="cellIs" dxfId="21" priority="21" operator="greaterThan">
      <formula>0.5</formula>
    </cfRule>
    <cfRule type="cellIs" dxfId="20" priority="22" operator="lessThan">
      <formula>0.5</formula>
    </cfRule>
    <cfRule type="cellIs" dxfId="19" priority="20" operator="greaterThan">
      <formula>1</formula>
    </cfRule>
    <cfRule type="cellIs" dxfId="18" priority="19" operator="lessThan">
      <formula>0</formula>
    </cfRule>
  </conditionalFormatting>
  <conditionalFormatting sqref="D93:O93">
    <cfRule type="cellIs" dxfId="17" priority="18" operator="greaterThan">
      <formula>1</formula>
    </cfRule>
    <cfRule type="cellIs" dxfId="16" priority="17" operator="lessThan">
      <formula>0</formula>
    </cfRule>
    <cfRule type="cellIs" dxfId="15" priority="16" operator="lessThan">
      <formula>0.5</formula>
    </cfRule>
    <cfRule type="cellIs" dxfId="14" priority="15" operator="greaterThan">
      <formula>0.5</formula>
    </cfRule>
    <cfRule type="cellIs" dxfId="13" priority="14" operator="greaterThan">
      <formula>1</formula>
    </cfRule>
    <cfRule type="cellIs" dxfId="12" priority="13" operator="lessThan">
      <formula>0</formula>
    </cfRule>
  </conditionalFormatting>
  <conditionalFormatting sqref="D106:O106">
    <cfRule type="cellIs" dxfId="11" priority="12" operator="greaterThan">
      <formula>1</formula>
    </cfRule>
    <cfRule type="cellIs" dxfId="10" priority="11" operator="lessThan">
      <formula>0</formula>
    </cfRule>
    <cfRule type="cellIs" dxfId="9" priority="10" operator="lessThan">
      <formula>0.5</formula>
    </cfRule>
    <cfRule type="cellIs" dxfId="8" priority="9" operator="greaterThan">
      <formula>0.5</formula>
    </cfRule>
    <cfRule type="cellIs" dxfId="7" priority="8" operator="greaterThan">
      <formula>1</formula>
    </cfRule>
    <cfRule type="cellIs" dxfId="6" priority="7" operator="lessThan">
      <formula>0</formula>
    </cfRule>
  </conditionalFormatting>
  <conditionalFormatting sqref="D119:O119">
    <cfRule type="cellIs" dxfId="5" priority="1" operator="lessThan">
      <formula>0</formula>
    </cfRule>
    <cfRule type="cellIs" dxfId="4" priority="6" operator="greaterThan">
      <formula>1</formula>
    </cfRule>
    <cfRule type="cellIs" dxfId="3" priority="5" operator="lessThan">
      <formula>0</formula>
    </cfRule>
    <cfRule type="cellIs" dxfId="2" priority="4" operator="lessThan">
      <formula>0.5</formula>
    </cfRule>
    <cfRule type="cellIs" dxfId="1" priority="3" operator="greaterThan">
      <formula>0.5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2015-06-05T18:19:34Z</dcterms:created>
  <dcterms:modified xsi:type="dcterms:W3CDTF">2025-04-07T20:40:57Z</dcterms:modified>
</cp:coreProperties>
</file>