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ocha\Bachelor_thesis\Python_scripts\Results_and_analysis\Dependence_tensor_on_fracture_young_modul\"/>
    </mc:Choice>
  </mc:AlternateContent>
  <xr:revisionPtr revIDLastSave="0" documentId="13_ncr:1_{8BF8769E-859B-437E-8DB7-CC754CA9A989}" xr6:coauthVersionLast="47" xr6:coauthVersionMax="47" xr10:uidLastSave="{00000000-0000-0000-0000-000000000000}"/>
  <bookViews>
    <workbookView xWindow="-110" yWindow="-110" windowWidth="25820" windowHeight="15500" xr2:uid="{434BF738-8343-4BA8-9715-0445CC697F3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AB15" i="1"/>
  <c r="AB16" i="1" s="1"/>
  <c r="AA15" i="1"/>
  <c r="AA16" i="1" s="1"/>
  <c r="Z15" i="1"/>
  <c r="Z16" i="1" s="1"/>
  <c r="Y15" i="1"/>
  <c r="Y16" i="1" s="1"/>
  <c r="X15" i="1"/>
  <c r="X16" i="1" s="1"/>
  <c r="W15" i="1"/>
  <c r="W16" i="1" s="1"/>
  <c r="V15" i="1"/>
  <c r="V16" i="1" s="1"/>
  <c r="U15" i="1"/>
  <c r="U16" i="1" s="1"/>
  <c r="T15" i="1"/>
  <c r="T16" i="1" s="1"/>
  <c r="AB14" i="1"/>
  <c r="AA14" i="1"/>
  <c r="Z14" i="1"/>
  <c r="Y14" i="1"/>
  <c r="X14" i="1"/>
  <c r="W14" i="1"/>
  <c r="V14" i="1"/>
  <c r="U14" i="1"/>
  <c r="T14" i="1"/>
  <c r="K15" i="1"/>
  <c r="J15" i="1"/>
  <c r="I15" i="1"/>
  <c r="H15" i="1"/>
  <c r="G15" i="1"/>
  <c r="F15" i="1"/>
  <c r="E15" i="1"/>
  <c r="D15" i="1"/>
  <c r="C15" i="1"/>
  <c r="K14" i="1"/>
  <c r="J14" i="1"/>
  <c r="I14" i="1"/>
  <c r="H14" i="1"/>
  <c r="G14" i="1"/>
  <c r="F14" i="1"/>
  <c r="E14" i="1"/>
  <c r="D14" i="1"/>
  <c r="C14" i="1"/>
  <c r="E16" i="1" l="1"/>
  <c r="D16" i="1"/>
  <c r="C16" i="1"/>
  <c r="I16" i="1"/>
  <c r="J16" i="1"/>
  <c r="K16" i="1"/>
  <c r="F16" i="1"/>
  <c r="H16" i="1"/>
  <c r="G16" i="1"/>
</calcChain>
</file>

<file path=xl/sharedStrings.xml><?xml version="1.0" encoding="utf-8"?>
<sst xmlns="http://schemas.openxmlformats.org/spreadsheetml/2006/main" count="31" uniqueCount="18">
  <si>
    <t>μ</t>
  </si>
  <si>
    <t>σ</t>
  </si>
  <si>
    <t>σ/μ [%]</t>
  </si>
  <si>
    <t>COEFFICIENTS OF EFFECTIVE ELASTIC TENSOR</t>
  </si>
  <si>
    <t>Fracture young modul multiplier value</t>
  </si>
  <si>
    <t>Pro tato data byl původní youngův modul matrice 50GPa</t>
  </si>
  <si>
    <t>Kromě toho 7% natažení</t>
  </si>
  <si>
    <t>Matrice Pa:</t>
  </si>
  <si>
    <t>Fracture young modul real value</t>
  </si>
  <si>
    <t>C1111</t>
  </si>
  <si>
    <t>C2211</t>
  </si>
  <si>
    <t>C1211</t>
  </si>
  <si>
    <t>C1122</t>
  </si>
  <si>
    <t>C2222</t>
  </si>
  <si>
    <t>C1222</t>
  </si>
  <si>
    <t>C1112</t>
  </si>
  <si>
    <t>C2212</t>
  </si>
  <si>
    <t>C1212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</si>
</sst>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2" fillId="3" borderId="1" xfId="0" applyFont="1" applyFill="1" applyBorder="1" applyAlignment="1">
      <alignment horizontal="center"/>
    </xf>
    <xf numFmtId="0" fontId="0" fillId="3" borderId="4" xfId="0" applyFill="1" applyBorder="1"/>
    <xf numFmtId="0" fontId="2" fillId="3" borderId="6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4" fontId="0" fillId="4" borderId="7" xfId="1" applyNumberFormat="1" applyFont="1" applyFill="1" applyBorder="1" applyAlignment="1">
      <alignment horizontal="center"/>
    </xf>
    <xf numFmtId="164" fontId="0" fillId="5" borderId="7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6" xfId="0" applyBorder="1"/>
    <xf numFmtId="0" fontId="0" fillId="0" borderId="1" xfId="0" applyBorder="1"/>
    <xf numFmtId="0" fontId="0" fillId="3" borderId="6" xfId="0" applyFill="1" applyBorder="1"/>
  </cellXfs>
  <cellStyles count="2">
    <cellStyle name="Normální" xfId="0" builtinId="0"/>
    <cellStyle name="Procenta" xfId="1" builtinId="5"/>
  </cellStyles>
  <dxfs count="1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 u="sng"/>
              <a:t>Graf závislosti</a:t>
            </a:r>
            <a:r>
              <a:rPr lang="cs-CZ" b="1" u="sng" baseline="0"/>
              <a:t> hodnot efektivních elastických koeficientů na tom, kolikrát je tuhost puklin menší než matrice</a:t>
            </a:r>
            <a:endParaRPr lang="cs-CZ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List1!$C$3</c:f>
              <c:strCache>
                <c:ptCount val="1"/>
                <c:pt idx="0">
                  <c:v>C1111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List1!$C$4:$C$13</c:f>
              <c:numCache>
                <c:formatCode>General</c:formatCode>
                <c:ptCount val="10"/>
                <c:pt idx="0">
                  <c:v>5582799435.5745602</c:v>
                </c:pt>
                <c:pt idx="1">
                  <c:v>4016323001.0426898</c:v>
                </c:pt>
                <c:pt idx="2">
                  <c:v>3415352499.9337201</c:v>
                </c:pt>
                <c:pt idx="3">
                  <c:v>3090997019.4436498</c:v>
                </c:pt>
                <c:pt idx="4">
                  <c:v>2885925879.1770201</c:v>
                </c:pt>
                <c:pt idx="5">
                  <c:v>2743681992.8301702</c:v>
                </c:pt>
                <c:pt idx="6">
                  <c:v>2638796756.6093302</c:v>
                </c:pt>
                <c:pt idx="7">
                  <c:v>2558024822.46103</c:v>
                </c:pt>
                <c:pt idx="8">
                  <c:v>2493768709.19626</c:v>
                </c:pt>
                <c:pt idx="9">
                  <c:v>2441345558.4443898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8-4362-8079-FB860B76475E}"/>
            </c:ext>
          </c:extLst>
        </c:ser>
        <c:ser>
          <c:idx val="1"/>
          <c:order val="1"/>
          <c:tx>
            <c:strRef>
              <c:f>List1!$D$3</c:f>
              <c:strCache>
                <c:ptCount val="1"/>
                <c:pt idx="0">
                  <c:v>C2211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List1!$D$4:$D$13</c:f>
              <c:numCache>
                <c:formatCode>General</c:formatCode>
                <c:ptCount val="10"/>
                <c:pt idx="0">
                  <c:v>156877201.31290501</c:v>
                </c:pt>
                <c:pt idx="1">
                  <c:v>112269510.545919</c:v>
                </c:pt>
                <c:pt idx="2">
                  <c:v>93177945.943226695</c:v>
                </c:pt>
                <c:pt idx="3">
                  <c:v>81978591.222065195</c:v>
                </c:pt>
                <c:pt idx="4">
                  <c:v>74488978.140323997</c:v>
                </c:pt>
                <c:pt idx="5">
                  <c:v>69092126.237662807</c:v>
                </c:pt>
                <c:pt idx="6">
                  <c:v>65006290.407663502</c:v>
                </c:pt>
                <c:pt idx="7">
                  <c:v>61800779.196529098</c:v>
                </c:pt>
                <c:pt idx="8">
                  <c:v>59216719.095205702</c:v>
                </c:pt>
                <c:pt idx="9">
                  <c:v>57088402.280639596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8-4362-8079-FB860B76475E}"/>
            </c:ext>
          </c:extLst>
        </c:ser>
        <c:ser>
          <c:idx val="2"/>
          <c:order val="2"/>
          <c:tx>
            <c:strRef>
              <c:f>List1!$E$3</c:f>
              <c:strCache>
                <c:ptCount val="1"/>
                <c:pt idx="0">
                  <c:v>C1211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List1!$E$4:$E$13</c:f>
              <c:numCache>
                <c:formatCode>General</c:formatCode>
                <c:ptCount val="10"/>
                <c:pt idx="0">
                  <c:v>61431998.731929503</c:v>
                </c:pt>
                <c:pt idx="1">
                  <c:v>85124652.260015994</c:v>
                </c:pt>
                <c:pt idx="2">
                  <c:v>94400485.646997005</c:v>
                </c:pt>
                <c:pt idx="3">
                  <c:v>99398701.353800207</c:v>
                </c:pt>
                <c:pt idx="4">
                  <c:v>102563378.08507501</c:v>
                </c:pt>
                <c:pt idx="5">
                  <c:v>104771296.930645</c:v>
                </c:pt>
                <c:pt idx="6">
                  <c:v>106413968.087431</c:v>
                </c:pt>
                <c:pt idx="7">
                  <c:v>107692852.104231</c:v>
                </c:pt>
                <c:pt idx="8">
                  <c:v>108722520.470329</c:v>
                </c:pt>
                <c:pt idx="9">
                  <c:v>109573165.58483499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8-4362-8079-FB860B76475E}"/>
            </c:ext>
          </c:extLst>
        </c:ser>
        <c:ser>
          <c:idx val="3"/>
          <c:order val="3"/>
          <c:tx>
            <c:strRef>
              <c:f>List1!$F$3</c:f>
              <c:strCache>
                <c:ptCount val="1"/>
                <c:pt idx="0">
                  <c:v>C1122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List1!$F$4:$F$13</c:f>
              <c:numCache>
                <c:formatCode>General</c:formatCode>
                <c:ptCount val="10"/>
                <c:pt idx="0">
                  <c:v>158210465.47478601</c:v>
                </c:pt>
                <c:pt idx="1">
                  <c:v>113018303.828328</c:v>
                </c:pt>
                <c:pt idx="2">
                  <c:v>93705176.787528902</c:v>
                </c:pt>
                <c:pt idx="3">
                  <c:v>82394405.219740003</c:v>
                </c:pt>
                <c:pt idx="4">
                  <c:v>74838297.550564006</c:v>
                </c:pt>
                <c:pt idx="5">
                  <c:v>69397011.753018007</c:v>
                </c:pt>
                <c:pt idx="6">
                  <c:v>65279047.458564296</c:v>
                </c:pt>
                <c:pt idx="7">
                  <c:v>61854899.315766297</c:v>
                </c:pt>
                <c:pt idx="8">
                  <c:v>59059972.719399698</c:v>
                </c:pt>
                <c:pt idx="9">
                  <c:v>56774797.901144996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78-4362-8079-FB860B76475E}"/>
            </c:ext>
          </c:extLst>
        </c:ser>
        <c:ser>
          <c:idx val="4"/>
          <c:order val="4"/>
          <c:tx>
            <c:strRef>
              <c:f>List1!$G$3</c:f>
              <c:strCache>
                <c:ptCount val="1"/>
                <c:pt idx="0">
                  <c:v>C2222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List1!$G$4:$G$13</c:f>
              <c:numCache>
                <c:formatCode>General</c:formatCode>
                <c:ptCount val="10"/>
                <c:pt idx="0">
                  <c:v>5829948239.1860304</c:v>
                </c:pt>
                <c:pt idx="1">
                  <c:v>4130874972.33464</c:v>
                </c:pt>
                <c:pt idx="2">
                  <c:v>3461178481.90799</c:v>
                </c:pt>
                <c:pt idx="3">
                  <c:v>3093465349.60531</c:v>
                </c:pt>
                <c:pt idx="4">
                  <c:v>2858050316.2570701</c:v>
                </c:pt>
                <c:pt idx="5">
                  <c:v>2693150382.0058198</c:v>
                </c:pt>
                <c:pt idx="6">
                  <c:v>2570580053.4813299</c:v>
                </c:pt>
                <c:pt idx="7">
                  <c:v>2476673277.1257</c:v>
                </c:pt>
                <c:pt idx="8">
                  <c:v>2401867683.26651</c:v>
                </c:pt>
                <c:pt idx="9">
                  <c:v>2340530131.2536101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78-4362-8079-FB860B76475E}"/>
            </c:ext>
          </c:extLst>
        </c:ser>
        <c:ser>
          <c:idx val="5"/>
          <c:order val="5"/>
          <c:tx>
            <c:strRef>
              <c:f>List1!$H$3</c:f>
              <c:strCache>
                <c:ptCount val="1"/>
                <c:pt idx="0">
                  <c:v>C1222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List1!$H$4:$H$13</c:f>
              <c:numCache>
                <c:formatCode>General</c:formatCode>
                <c:ptCount val="10"/>
                <c:pt idx="0">
                  <c:v>65682379.953283802</c:v>
                </c:pt>
                <c:pt idx="1">
                  <c:v>51758628.954369597</c:v>
                </c:pt>
                <c:pt idx="2">
                  <c:v>45861195.553945601</c:v>
                </c:pt>
                <c:pt idx="3">
                  <c:v>43082713.604244798</c:v>
                </c:pt>
                <c:pt idx="4">
                  <c:v>41688413.701889701</c:v>
                </c:pt>
                <c:pt idx="5">
                  <c:v>40987393.498797402</c:v>
                </c:pt>
                <c:pt idx="6">
                  <c:v>40663725.7582241</c:v>
                </c:pt>
                <c:pt idx="7">
                  <c:v>40700266.551729597</c:v>
                </c:pt>
                <c:pt idx="8">
                  <c:v>40867964.980322599</c:v>
                </c:pt>
                <c:pt idx="9">
                  <c:v>41078701.107382402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78-4362-8079-FB860B76475E}"/>
            </c:ext>
          </c:extLst>
        </c:ser>
        <c:ser>
          <c:idx val="6"/>
          <c:order val="6"/>
          <c:tx>
            <c:strRef>
              <c:f>List1!$I$3</c:f>
              <c:strCache>
                <c:ptCount val="1"/>
                <c:pt idx="0">
                  <c:v>C1112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List1!$I$4:$I$13</c:f>
              <c:numCache>
                <c:formatCode>General</c:formatCode>
                <c:ptCount val="10"/>
                <c:pt idx="0">
                  <c:v>61769483.1248063</c:v>
                </c:pt>
                <c:pt idx="1">
                  <c:v>85360198.632519603</c:v>
                </c:pt>
                <c:pt idx="2">
                  <c:v>93593375.744811594</c:v>
                </c:pt>
                <c:pt idx="3">
                  <c:v>97105913.323163494</c:v>
                </c:pt>
                <c:pt idx="4">
                  <c:v>98864654.748426005</c:v>
                </c:pt>
                <c:pt idx="5">
                  <c:v>100196729.137087</c:v>
                </c:pt>
                <c:pt idx="6">
                  <c:v>101336748.09742901</c:v>
                </c:pt>
                <c:pt idx="7">
                  <c:v>102335935.186721</c:v>
                </c:pt>
                <c:pt idx="8">
                  <c:v>103225296.69749901</c:v>
                </c:pt>
                <c:pt idx="9">
                  <c:v>104000180.973634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78-4362-8079-FB860B76475E}"/>
            </c:ext>
          </c:extLst>
        </c:ser>
        <c:ser>
          <c:idx val="7"/>
          <c:order val="7"/>
          <c:tx>
            <c:strRef>
              <c:f>List1!$J$3</c:f>
              <c:strCache>
                <c:ptCount val="1"/>
                <c:pt idx="0">
                  <c:v>C2212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List1!$J$4:$J$13</c:f>
              <c:numCache>
                <c:formatCode>General</c:formatCode>
                <c:ptCount val="10"/>
                <c:pt idx="0">
                  <c:v>62446125.282962799</c:v>
                </c:pt>
                <c:pt idx="1">
                  <c:v>49802403.492631003</c:v>
                </c:pt>
                <c:pt idx="2">
                  <c:v>43691105.315074898</c:v>
                </c:pt>
                <c:pt idx="3">
                  <c:v>39797840.332121298</c:v>
                </c:pt>
                <c:pt idx="4">
                  <c:v>37155269.838930503</c:v>
                </c:pt>
                <c:pt idx="5">
                  <c:v>35568799.920106903</c:v>
                </c:pt>
                <c:pt idx="6">
                  <c:v>34643025.590091497</c:v>
                </c:pt>
                <c:pt idx="7">
                  <c:v>34110985.5236331</c:v>
                </c:pt>
                <c:pt idx="8">
                  <c:v>33825098.804961801</c:v>
                </c:pt>
                <c:pt idx="9">
                  <c:v>33671659.148615301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78-4362-8079-FB860B76475E}"/>
            </c:ext>
          </c:extLst>
        </c:ser>
        <c:ser>
          <c:idx val="8"/>
          <c:order val="8"/>
          <c:tx>
            <c:strRef>
              <c:f>List1!$K$3</c:f>
              <c:strCache>
                <c:ptCount val="1"/>
                <c:pt idx="0">
                  <c:v>C1212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List1!$K$4:$K$13</c:f>
              <c:numCache>
                <c:formatCode>General</c:formatCode>
                <c:ptCount val="10"/>
                <c:pt idx="0">
                  <c:v>2286182005.4303198</c:v>
                </c:pt>
                <c:pt idx="1">
                  <c:v>1448648566.91957</c:v>
                </c:pt>
                <c:pt idx="2">
                  <c:v>1121898729.20029</c:v>
                </c:pt>
                <c:pt idx="3">
                  <c:v>944704229.99351299</c:v>
                </c:pt>
                <c:pt idx="4">
                  <c:v>832522144.34599102</c:v>
                </c:pt>
                <c:pt idx="5">
                  <c:v>754222346.66114497</c:v>
                </c:pt>
                <c:pt idx="6">
                  <c:v>696125975.37559402</c:v>
                </c:pt>
                <c:pt idx="7">
                  <c:v>651141986.98679602</c:v>
                </c:pt>
                <c:pt idx="8">
                  <c:v>615181099.03473794</c:v>
                </c:pt>
                <c:pt idx="9">
                  <c:v>585742824.63456297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78-4362-8079-FB860B764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194959"/>
        <c:axId val="1131193999"/>
      </c:scatterChart>
      <c:valAx>
        <c:axId val="113119495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Kolikrát</a:t>
                </a:r>
                <a:r>
                  <a:rPr lang="cs-CZ" baseline="0"/>
                  <a:t> menší je tuhost puklin oproti matrici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1193999"/>
        <c:crosses val="autoZero"/>
        <c:crossBetween val="midCat"/>
      </c:valAx>
      <c:valAx>
        <c:axId val="1131193999"/>
        <c:scaling>
          <c:orientation val="minMax"/>
          <c:max val="6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 koeficientů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119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 u="sng"/>
              <a:t>Graf závislosti velikosti koeficientů na tuhosti puklin</a:t>
            </a:r>
          </a:p>
        </c:rich>
      </c:tx>
      <c:layout>
        <c:manualLayout>
          <c:xMode val="edge"/>
          <c:yMode val="edge"/>
          <c:x val="0.25310862371774645"/>
          <c:y val="6.70712181911226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6.3752157408214799E-2"/>
          <c:y val="8.2922382756958027E-2"/>
          <c:w val="0.82333730239859404"/>
          <c:h val="0.81780482064258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List1!$T$3</c:f>
              <c:strCache>
                <c:ptCount val="1"/>
                <c:pt idx="0">
                  <c:v>C1111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List1!$S$4:$S$13</c:f>
              <c:numCache>
                <c:formatCode>0.00E+00</c:formatCode>
                <c:ptCount val="10"/>
                <c:pt idx="0">
                  <c:v>500000000</c:v>
                </c:pt>
                <c:pt idx="1">
                  <c:v>250000000</c:v>
                </c:pt>
                <c:pt idx="2">
                  <c:v>166666666.66666666</c:v>
                </c:pt>
                <c:pt idx="3">
                  <c:v>125000000</c:v>
                </c:pt>
                <c:pt idx="4">
                  <c:v>100000000</c:v>
                </c:pt>
                <c:pt idx="5">
                  <c:v>83333333.333333328</c:v>
                </c:pt>
                <c:pt idx="6">
                  <c:v>71428571.428571433</c:v>
                </c:pt>
                <c:pt idx="7">
                  <c:v>62500000</c:v>
                </c:pt>
                <c:pt idx="8">
                  <c:v>55555555.555555552</c:v>
                </c:pt>
                <c:pt idx="9">
                  <c:v>50000000</c:v>
                </c:pt>
              </c:numCache>
            </c:numRef>
          </c:xVal>
          <c:yVal>
            <c:numRef>
              <c:f>List1!$T$4:$T$13</c:f>
              <c:numCache>
                <c:formatCode>General</c:formatCode>
                <c:ptCount val="10"/>
                <c:pt idx="0">
                  <c:v>5582799435.5745602</c:v>
                </c:pt>
                <c:pt idx="1">
                  <c:v>4016323001.0426898</c:v>
                </c:pt>
                <c:pt idx="2">
                  <c:v>3415352499.9337201</c:v>
                </c:pt>
                <c:pt idx="3">
                  <c:v>3090997019.4436498</c:v>
                </c:pt>
                <c:pt idx="4">
                  <c:v>2885925879.1770201</c:v>
                </c:pt>
                <c:pt idx="5">
                  <c:v>2743681992.8301702</c:v>
                </c:pt>
                <c:pt idx="6">
                  <c:v>2638796756.6093302</c:v>
                </c:pt>
                <c:pt idx="7">
                  <c:v>2558024822.46103</c:v>
                </c:pt>
                <c:pt idx="8">
                  <c:v>2493768709.19626</c:v>
                </c:pt>
                <c:pt idx="9">
                  <c:v>2441345558.4443898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B-4D3A-8B18-60CF12EAE057}"/>
            </c:ext>
          </c:extLst>
        </c:ser>
        <c:ser>
          <c:idx val="1"/>
          <c:order val="1"/>
          <c:tx>
            <c:strRef>
              <c:f>List1!$U$3</c:f>
              <c:strCache>
                <c:ptCount val="1"/>
                <c:pt idx="0">
                  <c:v>C2211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List1!$S$4:$S$13</c:f>
              <c:numCache>
                <c:formatCode>0.00E+00</c:formatCode>
                <c:ptCount val="10"/>
                <c:pt idx="0">
                  <c:v>500000000</c:v>
                </c:pt>
                <c:pt idx="1">
                  <c:v>250000000</c:v>
                </c:pt>
                <c:pt idx="2">
                  <c:v>166666666.66666666</c:v>
                </c:pt>
                <c:pt idx="3">
                  <c:v>125000000</c:v>
                </c:pt>
                <c:pt idx="4">
                  <c:v>100000000</c:v>
                </c:pt>
                <c:pt idx="5">
                  <c:v>83333333.333333328</c:v>
                </c:pt>
                <c:pt idx="6">
                  <c:v>71428571.428571433</c:v>
                </c:pt>
                <c:pt idx="7">
                  <c:v>62500000</c:v>
                </c:pt>
                <c:pt idx="8">
                  <c:v>55555555.555555552</c:v>
                </c:pt>
                <c:pt idx="9">
                  <c:v>50000000</c:v>
                </c:pt>
              </c:numCache>
            </c:numRef>
          </c:xVal>
          <c:yVal>
            <c:numRef>
              <c:f>List1!$U$4:$U$13</c:f>
              <c:numCache>
                <c:formatCode>General</c:formatCode>
                <c:ptCount val="10"/>
                <c:pt idx="0">
                  <c:v>156877201.31290501</c:v>
                </c:pt>
                <c:pt idx="1">
                  <c:v>112269510.545919</c:v>
                </c:pt>
                <c:pt idx="2">
                  <c:v>93177945.943226695</c:v>
                </c:pt>
                <c:pt idx="3">
                  <c:v>81978591.222065195</c:v>
                </c:pt>
                <c:pt idx="4">
                  <c:v>74488978.140323997</c:v>
                </c:pt>
                <c:pt idx="5">
                  <c:v>69092126.237662807</c:v>
                </c:pt>
                <c:pt idx="6">
                  <c:v>65006290.407663502</c:v>
                </c:pt>
                <c:pt idx="7">
                  <c:v>61800779.196529098</c:v>
                </c:pt>
                <c:pt idx="8">
                  <c:v>59216719.095205702</c:v>
                </c:pt>
                <c:pt idx="9">
                  <c:v>57088402.280639596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B-4D3A-8B18-60CF12EAE057}"/>
            </c:ext>
          </c:extLst>
        </c:ser>
        <c:ser>
          <c:idx val="2"/>
          <c:order val="2"/>
          <c:tx>
            <c:strRef>
              <c:f>List1!$V$3</c:f>
              <c:strCache>
                <c:ptCount val="1"/>
                <c:pt idx="0">
                  <c:v>C1211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List1!$S$4:$S$13</c:f>
              <c:numCache>
                <c:formatCode>0.00E+00</c:formatCode>
                <c:ptCount val="10"/>
                <c:pt idx="0">
                  <c:v>500000000</c:v>
                </c:pt>
                <c:pt idx="1">
                  <c:v>250000000</c:v>
                </c:pt>
                <c:pt idx="2">
                  <c:v>166666666.66666666</c:v>
                </c:pt>
                <c:pt idx="3">
                  <c:v>125000000</c:v>
                </c:pt>
                <c:pt idx="4">
                  <c:v>100000000</c:v>
                </c:pt>
                <c:pt idx="5">
                  <c:v>83333333.333333328</c:v>
                </c:pt>
                <c:pt idx="6">
                  <c:v>71428571.428571433</c:v>
                </c:pt>
                <c:pt idx="7">
                  <c:v>62500000</c:v>
                </c:pt>
                <c:pt idx="8">
                  <c:v>55555555.555555552</c:v>
                </c:pt>
                <c:pt idx="9">
                  <c:v>50000000</c:v>
                </c:pt>
              </c:numCache>
            </c:numRef>
          </c:xVal>
          <c:yVal>
            <c:numRef>
              <c:f>List1!$V$4:$V$13</c:f>
              <c:numCache>
                <c:formatCode>General</c:formatCode>
                <c:ptCount val="10"/>
                <c:pt idx="0">
                  <c:v>61431998.731929503</c:v>
                </c:pt>
                <c:pt idx="1">
                  <c:v>85124652.260015994</c:v>
                </c:pt>
                <c:pt idx="2">
                  <c:v>94400485.646997005</c:v>
                </c:pt>
                <c:pt idx="3">
                  <c:v>99398701.353800207</c:v>
                </c:pt>
                <c:pt idx="4">
                  <c:v>102563378.08507501</c:v>
                </c:pt>
                <c:pt idx="5">
                  <c:v>104771296.930645</c:v>
                </c:pt>
                <c:pt idx="6">
                  <c:v>106413968.087431</c:v>
                </c:pt>
                <c:pt idx="7">
                  <c:v>107692852.104231</c:v>
                </c:pt>
                <c:pt idx="8">
                  <c:v>108722520.470329</c:v>
                </c:pt>
                <c:pt idx="9">
                  <c:v>109573165.58483499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BB-4D3A-8B18-60CF12EAE057}"/>
            </c:ext>
          </c:extLst>
        </c:ser>
        <c:ser>
          <c:idx val="3"/>
          <c:order val="3"/>
          <c:tx>
            <c:strRef>
              <c:f>List1!$W$3</c:f>
              <c:strCache>
                <c:ptCount val="1"/>
                <c:pt idx="0">
                  <c:v>C1122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List1!$S$4:$S$13</c:f>
              <c:numCache>
                <c:formatCode>0.00E+00</c:formatCode>
                <c:ptCount val="10"/>
                <c:pt idx="0">
                  <c:v>500000000</c:v>
                </c:pt>
                <c:pt idx="1">
                  <c:v>250000000</c:v>
                </c:pt>
                <c:pt idx="2">
                  <c:v>166666666.66666666</c:v>
                </c:pt>
                <c:pt idx="3">
                  <c:v>125000000</c:v>
                </c:pt>
                <c:pt idx="4">
                  <c:v>100000000</c:v>
                </c:pt>
                <c:pt idx="5">
                  <c:v>83333333.333333328</c:v>
                </c:pt>
                <c:pt idx="6">
                  <c:v>71428571.428571433</c:v>
                </c:pt>
                <c:pt idx="7">
                  <c:v>62500000</c:v>
                </c:pt>
                <c:pt idx="8">
                  <c:v>55555555.555555552</c:v>
                </c:pt>
                <c:pt idx="9">
                  <c:v>50000000</c:v>
                </c:pt>
              </c:numCache>
            </c:numRef>
          </c:xVal>
          <c:yVal>
            <c:numRef>
              <c:f>List1!$W$4:$W$13</c:f>
              <c:numCache>
                <c:formatCode>General</c:formatCode>
                <c:ptCount val="10"/>
                <c:pt idx="0">
                  <c:v>158210465.47478601</c:v>
                </c:pt>
                <c:pt idx="1">
                  <c:v>113018303.828328</c:v>
                </c:pt>
                <c:pt idx="2">
                  <c:v>93705176.787528902</c:v>
                </c:pt>
                <c:pt idx="3">
                  <c:v>82394405.219740003</c:v>
                </c:pt>
                <c:pt idx="4">
                  <c:v>74838297.550564006</c:v>
                </c:pt>
                <c:pt idx="5">
                  <c:v>69397011.753018007</c:v>
                </c:pt>
                <c:pt idx="6">
                  <c:v>65279047.458564296</c:v>
                </c:pt>
                <c:pt idx="7">
                  <c:v>61854899.315766297</c:v>
                </c:pt>
                <c:pt idx="8">
                  <c:v>59059972.719399698</c:v>
                </c:pt>
                <c:pt idx="9">
                  <c:v>56774797.901144996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BB-4D3A-8B18-60CF12EAE057}"/>
            </c:ext>
          </c:extLst>
        </c:ser>
        <c:ser>
          <c:idx val="4"/>
          <c:order val="4"/>
          <c:tx>
            <c:strRef>
              <c:f>List1!$X$3</c:f>
              <c:strCache>
                <c:ptCount val="1"/>
                <c:pt idx="0">
                  <c:v>C2222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List1!$S$4:$S$13</c:f>
              <c:numCache>
                <c:formatCode>0.00E+00</c:formatCode>
                <c:ptCount val="10"/>
                <c:pt idx="0">
                  <c:v>500000000</c:v>
                </c:pt>
                <c:pt idx="1">
                  <c:v>250000000</c:v>
                </c:pt>
                <c:pt idx="2">
                  <c:v>166666666.66666666</c:v>
                </c:pt>
                <c:pt idx="3">
                  <c:v>125000000</c:v>
                </c:pt>
                <c:pt idx="4">
                  <c:v>100000000</c:v>
                </c:pt>
                <c:pt idx="5">
                  <c:v>83333333.333333328</c:v>
                </c:pt>
                <c:pt idx="6">
                  <c:v>71428571.428571433</c:v>
                </c:pt>
                <c:pt idx="7">
                  <c:v>62500000</c:v>
                </c:pt>
                <c:pt idx="8">
                  <c:v>55555555.555555552</c:v>
                </c:pt>
                <c:pt idx="9">
                  <c:v>50000000</c:v>
                </c:pt>
              </c:numCache>
            </c:numRef>
          </c:xVal>
          <c:yVal>
            <c:numRef>
              <c:f>List1!$X$4:$X$13</c:f>
              <c:numCache>
                <c:formatCode>General</c:formatCode>
                <c:ptCount val="10"/>
                <c:pt idx="0">
                  <c:v>5829948239.1860304</c:v>
                </c:pt>
                <c:pt idx="1">
                  <c:v>4130874972.33464</c:v>
                </c:pt>
                <c:pt idx="2">
                  <c:v>3461178481.90799</c:v>
                </c:pt>
                <c:pt idx="3">
                  <c:v>3093465349.60531</c:v>
                </c:pt>
                <c:pt idx="4">
                  <c:v>2858050316.2570701</c:v>
                </c:pt>
                <c:pt idx="5">
                  <c:v>2693150382.0058198</c:v>
                </c:pt>
                <c:pt idx="6">
                  <c:v>2570580053.4813299</c:v>
                </c:pt>
                <c:pt idx="7">
                  <c:v>2476673277.1257</c:v>
                </c:pt>
                <c:pt idx="8">
                  <c:v>2401867683.26651</c:v>
                </c:pt>
                <c:pt idx="9">
                  <c:v>2340530131.2536101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BB-4D3A-8B18-60CF12EAE057}"/>
            </c:ext>
          </c:extLst>
        </c:ser>
        <c:ser>
          <c:idx val="5"/>
          <c:order val="5"/>
          <c:tx>
            <c:strRef>
              <c:f>List1!$Y$3</c:f>
              <c:strCache>
                <c:ptCount val="1"/>
                <c:pt idx="0">
                  <c:v>C1222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List1!$S$4:$S$13</c:f>
              <c:numCache>
                <c:formatCode>0.00E+00</c:formatCode>
                <c:ptCount val="10"/>
                <c:pt idx="0">
                  <c:v>500000000</c:v>
                </c:pt>
                <c:pt idx="1">
                  <c:v>250000000</c:v>
                </c:pt>
                <c:pt idx="2">
                  <c:v>166666666.66666666</c:v>
                </c:pt>
                <c:pt idx="3">
                  <c:v>125000000</c:v>
                </c:pt>
                <c:pt idx="4">
                  <c:v>100000000</c:v>
                </c:pt>
                <c:pt idx="5">
                  <c:v>83333333.333333328</c:v>
                </c:pt>
                <c:pt idx="6">
                  <c:v>71428571.428571433</c:v>
                </c:pt>
                <c:pt idx="7">
                  <c:v>62500000</c:v>
                </c:pt>
                <c:pt idx="8">
                  <c:v>55555555.555555552</c:v>
                </c:pt>
                <c:pt idx="9">
                  <c:v>50000000</c:v>
                </c:pt>
              </c:numCache>
            </c:numRef>
          </c:xVal>
          <c:yVal>
            <c:numRef>
              <c:f>List1!$Y$4:$Y$13</c:f>
              <c:numCache>
                <c:formatCode>General</c:formatCode>
                <c:ptCount val="10"/>
                <c:pt idx="0">
                  <c:v>65682379.953283802</c:v>
                </c:pt>
                <c:pt idx="1">
                  <c:v>51758628.954369597</c:v>
                </c:pt>
                <c:pt idx="2">
                  <c:v>45861195.553945601</c:v>
                </c:pt>
                <c:pt idx="3">
                  <c:v>43082713.604244798</c:v>
                </c:pt>
                <c:pt idx="4">
                  <c:v>41688413.701889701</c:v>
                </c:pt>
                <c:pt idx="5">
                  <c:v>40987393.498797402</c:v>
                </c:pt>
                <c:pt idx="6">
                  <c:v>40663725.7582241</c:v>
                </c:pt>
                <c:pt idx="7">
                  <c:v>40700266.551729597</c:v>
                </c:pt>
                <c:pt idx="8">
                  <c:v>40867964.980322599</c:v>
                </c:pt>
                <c:pt idx="9">
                  <c:v>41078701.107382402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BB-4D3A-8B18-60CF12EAE057}"/>
            </c:ext>
          </c:extLst>
        </c:ser>
        <c:ser>
          <c:idx val="6"/>
          <c:order val="6"/>
          <c:tx>
            <c:strRef>
              <c:f>List1!$Z$3</c:f>
              <c:strCache>
                <c:ptCount val="1"/>
                <c:pt idx="0">
                  <c:v>C1112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List1!$S$4:$S$13</c:f>
              <c:numCache>
                <c:formatCode>0.00E+00</c:formatCode>
                <c:ptCount val="10"/>
                <c:pt idx="0">
                  <c:v>500000000</c:v>
                </c:pt>
                <c:pt idx="1">
                  <c:v>250000000</c:v>
                </c:pt>
                <c:pt idx="2">
                  <c:v>166666666.66666666</c:v>
                </c:pt>
                <c:pt idx="3">
                  <c:v>125000000</c:v>
                </c:pt>
                <c:pt idx="4">
                  <c:v>100000000</c:v>
                </c:pt>
                <c:pt idx="5">
                  <c:v>83333333.333333328</c:v>
                </c:pt>
                <c:pt idx="6">
                  <c:v>71428571.428571433</c:v>
                </c:pt>
                <c:pt idx="7">
                  <c:v>62500000</c:v>
                </c:pt>
                <c:pt idx="8">
                  <c:v>55555555.555555552</c:v>
                </c:pt>
                <c:pt idx="9">
                  <c:v>50000000</c:v>
                </c:pt>
              </c:numCache>
            </c:numRef>
          </c:xVal>
          <c:yVal>
            <c:numRef>
              <c:f>List1!$Z$4:$Z$13</c:f>
              <c:numCache>
                <c:formatCode>General</c:formatCode>
                <c:ptCount val="10"/>
                <c:pt idx="0">
                  <c:v>61769483.1248063</c:v>
                </c:pt>
                <c:pt idx="1">
                  <c:v>85360198.632519603</c:v>
                </c:pt>
                <c:pt idx="2">
                  <c:v>93593375.744811594</c:v>
                </c:pt>
                <c:pt idx="3">
                  <c:v>97105913.323163494</c:v>
                </c:pt>
                <c:pt idx="4">
                  <c:v>98864654.748426005</c:v>
                </c:pt>
                <c:pt idx="5">
                  <c:v>100196729.137087</c:v>
                </c:pt>
                <c:pt idx="6">
                  <c:v>101336748.09742901</c:v>
                </c:pt>
                <c:pt idx="7">
                  <c:v>102335935.186721</c:v>
                </c:pt>
                <c:pt idx="8">
                  <c:v>103225296.69749901</c:v>
                </c:pt>
                <c:pt idx="9">
                  <c:v>104000180.973634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BB-4D3A-8B18-60CF12EAE057}"/>
            </c:ext>
          </c:extLst>
        </c:ser>
        <c:ser>
          <c:idx val="7"/>
          <c:order val="7"/>
          <c:tx>
            <c:strRef>
              <c:f>List1!$AA$3</c:f>
              <c:strCache>
                <c:ptCount val="1"/>
                <c:pt idx="0">
                  <c:v>C2212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List1!$S$4:$S$13</c:f>
              <c:numCache>
                <c:formatCode>0.00E+00</c:formatCode>
                <c:ptCount val="10"/>
                <c:pt idx="0">
                  <c:v>500000000</c:v>
                </c:pt>
                <c:pt idx="1">
                  <c:v>250000000</c:v>
                </c:pt>
                <c:pt idx="2">
                  <c:v>166666666.66666666</c:v>
                </c:pt>
                <c:pt idx="3">
                  <c:v>125000000</c:v>
                </c:pt>
                <c:pt idx="4">
                  <c:v>100000000</c:v>
                </c:pt>
                <c:pt idx="5">
                  <c:v>83333333.333333328</c:v>
                </c:pt>
                <c:pt idx="6">
                  <c:v>71428571.428571433</c:v>
                </c:pt>
                <c:pt idx="7">
                  <c:v>62500000</c:v>
                </c:pt>
                <c:pt idx="8">
                  <c:v>55555555.555555552</c:v>
                </c:pt>
                <c:pt idx="9">
                  <c:v>50000000</c:v>
                </c:pt>
              </c:numCache>
            </c:numRef>
          </c:xVal>
          <c:yVal>
            <c:numRef>
              <c:f>List1!$AA$4:$AA$13</c:f>
              <c:numCache>
                <c:formatCode>General</c:formatCode>
                <c:ptCount val="10"/>
                <c:pt idx="0">
                  <c:v>62446125.282962799</c:v>
                </c:pt>
                <c:pt idx="1">
                  <c:v>49802403.492631003</c:v>
                </c:pt>
                <c:pt idx="2">
                  <c:v>43691105.315074898</c:v>
                </c:pt>
                <c:pt idx="3">
                  <c:v>39797840.332121298</c:v>
                </c:pt>
                <c:pt idx="4">
                  <c:v>37155269.838930503</c:v>
                </c:pt>
                <c:pt idx="5">
                  <c:v>35568799.920106903</c:v>
                </c:pt>
                <c:pt idx="6">
                  <c:v>34643025.590091497</c:v>
                </c:pt>
                <c:pt idx="7">
                  <c:v>34110985.5236331</c:v>
                </c:pt>
                <c:pt idx="8">
                  <c:v>33825098.804961801</c:v>
                </c:pt>
                <c:pt idx="9">
                  <c:v>33671659.148615301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BB-4D3A-8B18-60CF12EAE057}"/>
            </c:ext>
          </c:extLst>
        </c:ser>
        <c:ser>
          <c:idx val="8"/>
          <c:order val="8"/>
          <c:tx>
            <c:strRef>
              <c:f>List1!$AB$3</c:f>
              <c:strCache>
                <c:ptCount val="1"/>
                <c:pt idx="0">
                  <c:v>C1212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List1!$S$4:$S$13</c:f>
              <c:numCache>
                <c:formatCode>0.00E+00</c:formatCode>
                <c:ptCount val="10"/>
                <c:pt idx="0">
                  <c:v>500000000</c:v>
                </c:pt>
                <c:pt idx="1">
                  <c:v>250000000</c:v>
                </c:pt>
                <c:pt idx="2">
                  <c:v>166666666.66666666</c:v>
                </c:pt>
                <c:pt idx="3">
                  <c:v>125000000</c:v>
                </c:pt>
                <c:pt idx="4">
                  <c:v>100000000</c:v>
                </c:pt>
                <c:pt idx="5">
                  <c:v>83333333.333333328</c:v>
                </c:pt>
                <c:pt idx="6">
                  <c:v>71428571.428571433</c:v>
                </c:pt>
                <c:pt idx="7">
                  <c:v>62500000</c:v>
                </c:pt>
                <c:pt idx="8">
                  <c:v>55555555.555555552</c:v>
                </c:pt>
                <c:pt idx="9">
                  <c:v>50000000</c:v>
                </c:pt>
              </c:numCache>
            </c:numRef>
          </c:xVal>
          <c:yVal>
            <c:numRef>
              <c:f>List1!$AB$4:$AB$13</c:f>
              <c:numCache>
                <c:formatCode>General</c:formatCode>
                <c:ptCount val="10"/>
                <c:pt idx="0">
                  <c:v>2286182005.4303198</c:v>
                </c:pt>
                <c:pt idx="1">
                  <c:v>1448648566.91957</c:v>
                </c:pt>
                <c:pt idx="2">
                  <c:v>1121898729.20029</c:v>
                </c:pt>
                <c:pt idx="3">
                  <c:v>944704229.99351299</c:v>
                </c:pt>
                <c:pt idx="4">
                  <c:v>832522144.34599102</c:v>
                </c:pt>
                <c:pt idx="5">
                  <c:v>754222346.66114497</c:v>
                </c:pt>
                <c:pt idx="6">
                  <c:v>696125975.37559402</c:v>
                </c:pt>
                <c:pt idx="7">
                  <c:v>651141986.98679602</c:v>
                </c:pt>
                <c:pt idx="8">
                  <c:v>615181099.03473794</c:v>
                </c:pt>
                <c:pt idx="9">
                  <c:v>585742824.63456297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2BB-4D3A-8B18-60CF12EAE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45936"/>
        <c:axId val="254747856"/>
      </c:scatterChart>
      <c:valAx>
        <c:axId val="254745936"/>
        <c:scaling>
          <c:orientation val="minMax"/>
          <c:max val="5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Tuhost puklin</a:t>
                </a:r>
                <a:r>
                  <a:rPr lang="cs-CZ" baseline="0"/>
                  <a:t> [Pa]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4747856"/>
        <c:crosses val="autoZero"/>
        <c:crossBetween val="midCat"/>
      </c:valAx>
      <c:valAx>
        <c:axId val="2547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</a:t>
                </a:r>
                <a:r>
                  <a:rPr lang="cs-CZ" baseline="0"/>
                  <a:t> efektivních elastických koeficientů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474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288924</xdr:colOff>
      <xdr:row>17</xdr:row>
      <xdr:rowOff>76199</xdr:rowOff>
    </xdr:from>
    <xdr:to>
      <xdr:col>11</xdr:col>
      <xdr:colOff>45357</xdr:colOff>
      <xdr:row>46</xdr:row>
      <xdr:rowOff>86994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DF5BE8C-50FB-C52E-665C-84781DB23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31748</xdr:colOff>
      <xdr:row>17</xdr:row>
      <xdr:rowOff>161471</xdr:rowOff>
    </xdr:from>
    <xdr:to>
      <xdr:col>30</xdr:col>
      <xdr:colOff>263072</xdr:colOff>
      <xdr:row>49</xdr:row>
      <xdr:rowOff>36285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BA49174-0C5A-246B-2B3A-832B576CA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30F0-D406-4D99-ACD0-4230A5574627}">
  <dimension ref="B1:AB16"/>
  <sheetViews>
    <sheetView tabSelected="1" topLeftCell="C1" zoomScale="70" zoomScaleNormal="70" workbookViewId="0">
      <selection activeCell="AG33" sqref="AG33"/>
    </sheetView>
  </sheetViews>
  <sheetFormatPr defaultRowHeight="14.5" x14ac:dyDescent="0.35"/>
  <cols>
    <col min="2" max="2" width="33" bestFit="1" customWidth="1"/>
    <col min="3" max="3" width="11.90625" bestFit="1" customWidth="1"/>
    <col min="4" max="6" width="12.54296875" bestFit="1" customWidth="1"/>
    <col min="7" max="7" width="11.90625" bestFit="1" customWidth="1"/>
    <col min="8" max="10" width="12.54296875" bestFit="1" customWidth="1"/>
    <col min="11" max="11" width="11.36328125" bestFit="1" customWidth="1"/>
    <col min="13" max="13" width="10.26953125" customWidth="1"/>
    <col min="14" max="14" width="9" bestFit="1" customWidth="1"/>
    <col min="19" max="19" width="28.08984375" bestFit="1" customWidth="1"/>
    <col min="20" max="20" width="11.36328125" bestFit="1" customWidth="1"/>
    <col min="21" max="23" width="12.453125" bestFit="1" customWidth="1"/>
    <col min="24" max="24" width="11.36328125" bestFit="1" customWidth="1"/>
    <col min="25" max="25" width="12.453125" bestFit="1" customWidth="1"/>
    <col min="26" max="26" width="10.36328125" bestFit="1" customWidth="1"/>
    <col min="27" max="28" width="11.36328125" bestFit="1" customWidth="1"/>
  </cols>
  <sheetData>
    <row r="1" spans="2:28" ht="15" thickBot="1" x14ac:dyDescent="0.4"/>
    <row r="2" spans="2:28" ht="15" thickBot="1" x14ac:dyDescent="0.4">
      <c r="B2" s="17" t="s">
        <v>4</v>
      </c>
      <c r="C2" s="21" t="s">
        <v>3</v>
      </c>
      <c r="D2" s="16"/>
      <c r="E2" s="16"/>
      <c r="F2" s="16"/>
      <c r="G2" s="16"/>
      <c r="H2" s="16"/>
      <c r="I2" s="16"/>
      <c r="J2" s="16"/>
      <c r="K2" s="22"/>
      <c r="M2" t="s">
        <v>5</v>
      </c>
      <c r="S2" s="17" t="s">
        <v>8</v>
      </c>
      <c r="T2" s="21" t="s">
        <v>3</v>
      </c>
      <c r="U2" s="16"/>
      <c r="V2" s="16"/>
      <c r="W2" s="16"/>
      <c r="X2" s="16"/>
      <c r="Y2" s="16"/>
      <c r="Z2" s="16"/>
      <c r="AA2" s="16"/>
      <c r="AB2" s="22"/>
    </row>
    <row r="3" spans="2:28" ht="15" thickBot="1" x14ac:dyDescent="0.4">
      <c r="B3" s="18"/>
      <c r="C3" s="19" t="s">
        <v>9</v>
      </c>
      <c r="D3" s="2" t="s">
        <v>10</v>
      </c>
      <c r="E3" s="1" t="s">
        <v>11</v>
      </c>
      <c r="F3" s="2" t="s">
        <v>12</v>
      </c>
      <c r="G3" s="1" t="s">
        <v>13</v>
      </c>
      <c r="H3" s="2" t="s">
        <v>14</v>
      </c>
      <c r="I3" s="1" t="s">
        <v>15</v>
      </c>
      <c r="J3" s="2" t="s">
        <v>16</v>
      </c>
      <c r="K3" s="20" t="s">
        <v>17</v>
      </c>
      <c r="N3" s="13" t="s">
        <v>6</v>
      </c>
      <c r="S3" s="18"/>
      <c r="T3" s="19" t="s">
        <v>9</v>
      </c>
      <c r="U3" s="2" t="s">
        <v>10</v>
      </c>
      <c r="V3" s="1" t="s">
        <v>11</v>
      </c>
      <c r="W3" s="2" t="s">
        <v>12</v>
      </c>
      <c r="X3" s="1" t="s">
        <v>13</v>
      </c>
      <c r="Y3" s="2" t="s">
        <v>14</v>
      </c>
      <c r="Z3" s="1" t="s">
        <v>15</v>
      </c>
      <c r="AA3" s="2" t="s">
        <v>16</v>
      </c>
      <c r="AB3" s="20" t="s">
        <v>17</v>
      </c>
    </row>
    <row r="4" spans="2:28" x14ac:dyDescent="0.35">
      <c r="B4" s="3">
        <v>100</v>
      </c>
      <c r="C4" s="4">
        <v>5582799435.5745602</v>
      </c>
      <c r="D4" s="4">
        <v>156877201.31290501</v>
      </c>
      <c r="E4" s="4">
        <v>61431998.731929503</v>
      </c>
      <c r="F4" s="4">
        <v>158210465.47478601</v>
      </c>
      <c r="G4" s="4">
        <v>5829948239.1860304</v>
      </c>
      <c r="H4" s="4">
        <v>65682379.953283802</v>
      </c>
      <c r="I4" s="4">
        <v>61769483.1248063</v>
      </c>
      <c r="J4" s="4">
        <v>62446125.282962799</v>
      </c>
      <c r="K4" s="23">
        <v>2286182005.4303198</v>
      </c>
      <c r="S4" s="15">
        <f>$N$5/B4</f>
        <v>500000000</v>
      </c>
      <c r="T4" s="4">
        <v>5582799435.5745602</v>
      </c>
      <c r="U4" s="4">
        <v>156877201.31290501</v>
      </c>
      <c r="V4" s="4">
        <v>61431998.731929503</v>
      </c>
      <c r="W4" s="4">
        <v>158210465.47478601</v>
      </c>
      <c r="X4" s="4">
        <v>5829948239.1860304</v>
      </c>
      <c r="Y4" s="4">
        <v>65682379.953283802</v>
      </c>
      <c r="Z4" s="4">
        <v>61769483.1248063</v>
      </c>
      <c r="AA4" s="4">
        <v>62446125.282962799</v>
      </c>
      <c r="AB4" s="23">
        <v>2286182005.4303198</v>
      </c>
    </row>
    <row r="5" spans="2:28" x14ac:dyDescent="0.35">
      <c r="B5" s="5">
        <v>200</v>
      </c>
      <c r="C5" s="6">
        <v>4016323001.0426898</v>
      </c>
      <c r="D5" s="6">
        <v>112269510.545919</v>
      </c>
      <c r="E5" s="6">
        <v>85124652.260015994</v>
      </c>
      <c r="F5" s="6">
        <v>113018303.828328</v>
      </c>
      <c r="G5" s="6">
        <v>4130874972.33464</v>
      </c>
      <c r="H5" s="6">
        <v>51758628.954369597</v>
      </c>
      <c r="I5" s="6">
        <v>85360198.632519603</v>
      </c>
      <c r="J5" s="6">
        <v>49802403.492631003</v>
      </c>
      <c r="K5" s="24">
        <v>1448648566.91957</v>
      </c>
      <c r="M5" t="s">
        <v>7</v>
      </c>
      <c r="N5" s="14">
        <v>50000000000</v>
      </c>
      <c r="S5" s="15">
        <f t="shared" ref="S5:S13" si="0">$N$5/B5</f>
        <v>250000000</v>
      </c>
      <c r="T5" s="6">
        <v>4016323001.0426898</v>
      </c>
      <c r="U5" s="6">
        <v>112269510.545919</v>
      </c>
      <c r="V5" s="6">
        <v>85124652.260015994</v>
      </c>
      <c r="W5" s="6">
        <v>113018303.828328</v>
      </c>
      <c r="X5" s="6">
        <v>4130874972.33464</v>
      </c>
      <c r="Y5" s="6">
        <v>51758628.954369597</v>
      </c>
      <c r="Z5" s="6">
        <v>85360198.632519603</v>
      </c>
      <c r="AA5" s="6">
        <v>49802403.492631003</v>
      </c>
      <c r="AB5" s="24">
        <v>1448648566.91957</v>
      </c>
    </row>
    <row r="6" spans="2:28" x14ac:dyDescent="0.35">
      <c r="B6" s="3">
        <v>300</v>
      </c>
      <c r="C6" s="6">
        <v>3415352499.9337201</v>
      </c>
      <c r="D6" s="6">
        <v>93177945.943226695</v>
      </c>
      <c r="E6" s="6">
        <v>94400485.646997005</v>
      </c>
      <c r="F6" s="6">
        <v>93705176.787528902</v>
      </c>
      <c r="G6" s="6">
        <v>3461178481.90799</v>
      </c>
      <c r="H6" s="6">
        <v>45861195.553945601</v>
      </c>
      <c r="I6" s="6">
        <v>93593375.744811594</v>
      </c>
      <c r="J6" s="6">
        <v>43691105.315074898</v>
      </c>
      <c r="K6" s="24">
        <v>1121898729.20029</v>
      </c>
      <c r="S6" s="15">
        <f t="shared" si="0"/>
        <v>166666666.66666666</v>
      </c>
      <c r="T6" s="6">
        <v>3415352499.9337201</v>
      </c>
      <c r="U6" s="6">
        <v>93177945.943226695</v>
      </c>
      <c r="V6" s="6">
        <v>94400485.646997005</v>
      </c>
      <c r="W6" s="6">
        <v>93705176.787528902</v>
      </c>
      <c r="X6" s="6">
        <v>3461178481.90799</v>
      </c>
      <c r="Y6" s="6">
        <v>45861195.553945601</v>
      </c>
      <c r="Z6" s="6">
        <v>93593375.744811594</v>
      </c>
      <c r="AA6" s="6">
        <v>43691105.315074898</v>
      </c>
      <c r="AB6" s="24">
        <v>1121898729.20029</v>
      </c>
    </row>
    <row r="7" spans="2:28" x14ac:dyDescent="0.35">
      <c r="B7" s="5">
        <v>400</v>
      </c>
      <c r="C7" s="6">
        <v>3090997019.4436498</v>
      </c>
      <c r="D7" s="6">
        <v>81978591.222065195</v>
      </c>
      <c r="E7" s="6">
        <v>99398701.353800207</v>
      </c>
      <c r="F7" s="6">
        <v>82394405.219740003</v>
      </c>
      <c r="G7" s="6">
        <v>3093465349.60531</v>
      </c>
      <c r="H7" s="6">
        <v>43082713.604244798</v>
      </c>
      <c r="I7" s="6">
        <v>97105913.323163494</v>
      </c>
      <c r="J7" s="6">
        <v>39797840.332121298</v>
      </c>
      <c r="K7" s="24">
        <v>944704229.99351299</v>
      </c>
      <c r="S7" s="15">
        <f t="shared" si="0"/>
        <v>125000000</v>
      </c>
      <c r="T7" s="6">
        <v>3090997019.4436498</v>
      </c>
      <c r="U7" s="6">
        <v>81978591.222065195</v>
      </c>
      <c r="V7" s="6">
        <v>99398701.353800207</v>
      </c>
      <c r="W7" s="6">
        <v>82394405.219740003</v>
      </c>
      <c r="X7" s="6">
        <v>3093465349.60531</v>
      </c>
      <c r="Y7" s="6">
        <v>43082713.604244798</v>
      </c>
      <c r="Z7" s="6">
        <v>97105913.323163494</v>
      </c>
      <c r="AA7" s="6">
        <v>39797840.332121298</v>
      </c>
      <c r="AB7" s="24">
        <v>944704229.99351299</v>
      </c>
    </row>
    <row r="8" spans="2:28" x14ac:dyDescent="0.35">
      <c r="B8" s="3">
        <v>500</v>
      </c>
      <c r="C8" s="6">
        <v>2885925879.1770201</v>
      </c>
      <c r="D8" s="6">
        <v>74488978.140323997</v>
      </c>
      <c r="E8" s="6">
        <v>102563378.08507501</v>
      </c>
      <c r="F8" s="6">
        <v>74838297.550564006</v>
      </c>
      <c r="G8" s="6">
        <v>2858050316.2570701</v>
      </c>
      <c r="H8" s="6">
        <v>41688413.701889701</v>
      </c>
      <c r="I8" s="6">
        <v>98864654.748426005</v>
      </c>
      <c r="J8" s="6">
        <v>37155269.838930503</v>
      </c>
      <c r="K8" s="24">
        <v>832522144.34599102</v>
      </c>
      <c r="S8" s="15">
        <f t="shared" si="0"/>
        <v>100000000</v>
      </c>
      <c r="T8" s="6">
        <v>2885925879.1770201</v>
      </c>
      <c r="U8" s="6">
        <v>74488978.140323997</v>
      </c>
      <c r="V8" s="6">
        <v>102563378.08507501</v>
      </c>
      <c r="W8" s="6">
        <v>74838297.550564006</v>
      </c>
      <c r="X8" s="6">
        <v>2858050316.2570701</v>
      </c>
      <c r="Y8" s="6">
        <v>41688413.701889701</v>
      </c>
      <c r="Z8" s="6">
        <v>98864654.748426005</v>
      </c>
      <c r="AA8" s="6">
        <v>37155269.838930503</v>
      </c>
      <c r="AB8" s="24">
        <v>832522144.34599102</v>
      </c>
    </row>
    <row r="9" spans="2:28" x14ac:dyDescent="0.35">
      <c r="B9" s="5">
        <v>600</v>
      </c>
      <c r="C9" s="6">
        <v>2743681992.8301702</v>
      </c>
      <c r="D9" s="6">
        <v>69092126.237662807</v>
      </c>
      <c r="E9" s="6">
        <v>104771296.930645</v>
      </c>
      <c r="F9" s="6">
        <v>69397011.753018007</v>
      </c>
      <c r="G9" s="6">
        <v>2693150382.0058198</v>
      </c>
      <c r="H9" s="6">
        <v>40987393.498797402</v>
      </c>
      <c r="I9" s="6">
        <v>100196729.137087</v>
      </c>
      <c r="J9" s="6">
        <v>35568799.920106903</v>
      </c>
      <c r="K9" s="24">
        <v>754222346.66114497</v>
      </c>
      <c r="S9" s="15">
        <f t="shared" si="0"/>
        <v>83333333.333333328</v>
      </c>
      <c r="T9" s="6">
        <v>2743681992.8301702</v>
      </c>
      <c r="U9" s="6">
        <v>69092126.237662807</v>
      </c>
      <c r="V9" s="6">
        <v>104771296.930645</v>
      </c>
      <c r="W9" s="6">
        <v>69397011.753018007</v>
      </c>
      <c r="X9" s="6">
        <v>2693150382.0058198</v>
      </c>
      <c r="Y9" s="6">
        <v>40987393.498797402</v>
      </c>
      <c r="Z9" s="6">
        <v>100196729.137087</v>
      </c>
      <c r="AA9" s="6">
        <v>35568799.920106903</v>
      </c>
      <c r="AB9" s="24">
        <v>754222346.66114497</v>
      </c>
    </row>
    <row r="10" spans="2:28" x14ac:dyDescent="0.35">
      <c r="B10" s="3">
        <v>700</v>
      </c>
      <c r="C10" s="6">
        <v>2638796756.6093302</v>
      </c>
      <c r="D10" s="6">
        <v>65006290.407663502</v>
      </c>
      <c r="E10" s="6">
        <v>106413968.087431</v>
      </c>
      <c r="F10" s="6">
        <v>65279047.458564296</v>
      </c>
      <c r="G10" s="6">
        <v>2570580053.4813299</v>
      </c>
      <c r="H10" s="6">
        <v>40663725.7582241</v>
      </c>
      <c r="I10" s="6">
        <v>101336748.09742901</v>
      </c>
      <c r="J10" s="6">
        <v>34643025.590091497</v>
      </c>
      <c r="K10" s="24">
        <v>696125975.37559402</v>
      </c>
      <c r="S10" s="15">
        <f t="shared" si="0"/>
        <v>71428571.428571433</v>
      </c>
      <c r="T10" s="6">
        <v>2638796756.6093302</v>
      </c>
      <c r="U10" s="6">
        <v>65006290.407663502</v>
      </c>
      <c r="V10" s="6">
        <v>106413968.087431</v>
      </c>
      <c r="W10" s="6">
        <v>65279047.458564296</v>
      </c>
      <c r="X10" s="6">
        <v>2570580053.4813299</v>
      </c>
      <c r="Y10" s="6">
        <v>40663725.7582241</v>
      </c>
      <c r="Z10" s="6">
        <v>101336748.09742901</v>
      </c>
      <c r="AA10" s="6">
        <v>34643025.590091497</v>
      </c>
      <c r="AB10" s="24">
        <v>696125975.37559402</v>
      </c>
    </row>
    <row r="11" spans="2:28" x14ac:dyDescent="0.35">
      <c r="B11" s="5">
        <v>800</v>
      </c>
      <c r="C11" s="6">
        <v>2558024822.46103</v>
      </c>
      <c r="D11" s="6">
        <v>61800779.196529098</v>
      </c>
      <c r="E11" s="6">
        <v>107692852.104231</v>
      </c>
      <c r="F11" s="6">
        <v>61854899.315766297</v>
      </c>
      <c r="G11" s="6">
        <v>2476673277.1257</v>
      </c>
      <c r="H11" s="6">
        <v>40700266.551729597</v>
      </c>
      <c r="I11" s="6">
        <v>102335935.186721</v>
      </c>
      <c r="J11" s="6">
        <v>34110985.5236331</v>
      </c>
      <c r="K11" s="24">
        <v>651141986.98679602</v>
      </c>
      <c r="S11" s="15">
        <f t="shared" si="0"/>
        <v>62500000</v>
      </c>
      <c r="T11" s="6">
        <v>2558024822.46103</v>
      </c>
      <c r="U11" s="6">
        <v>61800779.196529098</v>
      </c>
      <c r="V11" s="6">
        <v>107692852.104231</v>
      </c>
      <c r="W11" s="6">
        <v>61854899.315766297</v>
      </c>
      <c r="X11" s="6">
        <v>2476673277.1257</v>
      </c>
      <c r="Y11" s="6">
        <v>40700266.551729597</v>
      </c>
      <c r="Z11" s="6">
        <v>102335935.186721</v>
      </c>
      <c r="AA11" s="6">
        <v>34110985.5236331</v>
      </c>
      <c r="AB11" s="24">
        <v>651141986.98679602</v>
      </c>
    </row>
    <row r="12" spans="2:28" x14ac:dyDescent="0.35">
      <c r="B12" s="3">
        <v>900</v>
      </c>
      <c r="C12" s="6">
        <v>2493768709.19626</v>
      </c>
      <c r="D12" s="6">
        <v>59216719.095205702</v>
      </c>
      <c r="E12" s="6">
        <v>108722520.470329</v>
      </c>
      <c r="F12" s="6">
        <v>59059972.719399698</v>
      </c>
      <c r="G12" s="6">
        <v>2401867683.26651</v>
      </c>
      <c r="H12" s="6">
        <v>40867964.980322599</v>
      </c>
      <c r="I12" s="6">
        <v>103225296.69749901</v>
      </c>
      <c r="J12" s="6">
        <v>33825098.804961801</v>
      </c>
      <c r="K12" s="24">
        <v>615181099.03473794</v>
      </c>
      <c r="S12" s="15">
        <f t="shared" si="0"/>
        <v>55555555.555555552</v>
      </c>
      <c r="T12" s="6">
        <v>2493768709.19626</v>
      </c>
      <c r="U12" s="6">
        <v>59216719.095205702</v>
      </c>
      <c r="V12" s="6">
        <v>108722520.470329</v>
      </c>
      <c r="W12" s="6">
        <v>59059972.719399698</v>
      </c>
      <c r="X12" s="6">
        <v>2401867683.26651</v>
      </c>
      <c r="Y12" s="6">
        <v>40867964.980322599</v>
      </c>
      <c r="Z12" s="6">
        <v>103225296.69749901</v>
      </c>
      <c r="AA12" s="6">
        <v>33825098.804961801</v>
      </c>
      <c r="AB12" s="24">
        <v>615181099.03473794</v>
      </c>
    </row>
    <row r="13" spans="2:28" ht="15" thickBot="1" x14ac:dyDescent="0.4">
      <c r="B13" s="3">
        <v>1000</v>
      </c>
      <c r="C13" s="6">
        <v>2441345558.4443898</v>
      </c>
      <c r="D13" s="6">
        <v>57088402.280639596</v>
      </c>
      <c r="E13" s="6">
        <v>109573165.58483499</v>
      </c>
      <c r="F13" s="6">
        <v>56774797.901144996</v>
      </c>
      <c r="G13" s="6">
        <v>2340530131.2536101</v>
      </c>
      <c r="H13" s="6">
        <v>41078701.107382402</v>
      </c>
      <c r="I13" s="6">
        <v>104000180.973634</v>
      </c>
      <c r="J13" s="6">
        <v>33671659.148615301</v>
      </c>
      <c r="K13" s="24">
        <v>585742824.63456297</v>
      </c>
      <c r="S13" s="15">
        <f t="shared" si="0"/>
        <v>50000000</v>
      </c>
      <c r="T13" s="6">
        <v>2441345558.4443898</v>
      </c>
      <c r="U13" s="6">
        <v>57088402.280639596</v>
      </c>
      <c r="V13" s="6">
        <v>109573165.58483499</v>
      </c>
      <c r="W13" s="6">
        <v>56774797.901144996</v>
      </c>
      <c r="X13" s="6">
        <v>2340530131.2536101</v>
      </c>
      <c r="Y13" s="6">
        <v>41078701.107382402</v>
      </c>
      <c r="Z13" s="6">
        <v>104000180.973634</v>
      </c>
      <c r="AA13" s="6">
        <v>33671659.148615301</v>
      </c>
      <c r="AB13" s="24">
        <v>585742824.63456297</v>
      </c>
    </row>
    <row r="14" spans="2:28" ht="15" thickBot="1" x14ac:dyDescent="0.4">
      <c r="B14" s="7" t="s">
        <v>0</v>
      </c>
      <c r="C14" s="8">
        <f t="shared" ref="C14:K14" si="1">AVERAGEA(C4:C13)</f>
        <v>3186701567.4712815</v>
      </c>
      <c r="D14" s="8">
        <f t="shared" si="1"/>
        <v>83099654.438214064</v>
      </c>
      <c r="E14" s="8">
        <f t="shared" si="1"/>
        <v>98009301.925528884</v>
      </c>
      <c r="F14" s="8">
        <f t="shared" si="1"/>
        <v>83453237.800884023</v>
      </c>
      <c r="G14" s="8">
        <f t="shared" si="1"/>
        <v>3185631888.6424012</v>
      </c>
      <c r="H14" s="8">
        <f t="shared" si="1"/>
        <v>45237138.366418965</v>
      </c>
      <c r="I14" s="8">
        <f t="shared" si="1"/>
        <v>94778851.56660971</v>
      </c>
      <c r="J14" s="8">
        <f t="shared" si="1"/>
        <v>40471231.324912913</v>
      </c>
      <c r="K14" s="25">
        <f t="shared" si="1"/>
        <v>993636990.85825217</v>
      </c>
      <c r="S14" s="7" t="s">
        <v>0</v>
      </c>
      <c r="T14" s="8">
        <f t="shared" ref="T14" si="2">AVERAGEA(T4:T13)</f>
        <v>3186701567.4712815</v>
      </c>
      <c r="U14" s="8">
        <f t="shared" ref="U14" si="3">AVERAGEA(U4:U13)</f>
        <v>83099654.438214064</v>
      </c>
      <c r="V14" s="8">
        <f t="shared" ref="V14" si="4">AVERAGEA(V4:V13)</f>
        <v>98009301.925528884</v>
      </c>
      <c r="W14" s="8">
        <f t="shared" ref="W14" si="5">AVERAGEA(W4:W13)</f>
        <v>83453237.800884023</v>
      </c>
      <c r="X14" s="8">
        <f t="shared" ref="X14" si="6">AVERAGEA(X4:X13)</f>
        <v>3185631888.6424012</v>
      </c>
      <c r="Y14" s="8">
        <f t="shared" ref="Y14" si="7">AVERAGEA(Y4:Y13)</f>
        <v>45237138.366418965</v>
      </c>
      <c r="Z14" s="8">
        <f t="shared" ref="Z14" si="8">AVERAGEA(Z4:Z13)</f>
        <v>94778851.56660971</v>
      </c>
      <c r="AA14" s="8">
        <f t="shared" ref="AA14" si="9">AVERAGEA(AA4:AA13)</f>
        <v>40471231.324912913</v>
      </c>
      <c r="AB14" s="25">
        <f t="shared" ref="AB14" si="10">AVERAGEA(AB4:AB13)</f>
        <v>993636990.85825217</v>
      </c>
    </row>
    <row r="15" spans="2:28" x14ac:dyDescent="0.35">
      <c r="B15" s="9" t="s">
        <v>1</v>
      </c>
      <c r="C15" s="8">
        <f t="shared" ref="C15:K15" si="11">_xlfn.STDEV.P(C4:C13)</f>
        <v>922435653.14527225</v>
      </c>
      <c r="D15" s="8">
        <f t="shared" si="11"/>
        <v>29487594.020347688</v>
      </c>
      <c r="E15" s="8">
        <f t="shared" si="11"/>
        <v>14135901.207263837</v>
      </c>
      <c r="F15" s="8">
        <f t="shared" si="11"/>
        <v>29907046.39558534</v>
      </c>
      <c r="G15" s="8">
        <f t="shared" si="11"/>
        <v>1026136255.5086454</v>
      </c>
      <c r="H15" s="8">
        <f t="shared" si="11"/>
        <v>7576965.7509488063</v>
      </c>
      <c r="I15" s="8">
        <f t="shared" si="11"/>
        <v>12197081.837488571</v>
      </c>
      <c r="J15" s="8">
        <f t="shared" si="11"/>
        <v>8835401.4322027583</v>
      </c>
      <c r="K15" s="25">
        <f t="shared" si="11"/>
        <v>499525089.27797139</v>
      </c>
      <c r="S15" s="9" t="s">
        <v>1</v>
      </c>
      <c r="T15" s="8">
        <f t="shared" ref="T15:AB15" si="12">_xlfn.STDEV.P(T4:T13)</f>
        <v>922435653.14527225</v>
      </c>
      <c r="U15" s="8">
        <f t="shared" si="12"/>
        <v>29487594.020347688</v>
      </c>
      <c r="V15" s="8">
        <f t="shared" si="12"/>
        <v>14135901.207263837</v>
      </c>
      <c r="W15" s="8">
        <f t="shared" si="12"/>
        <v>29907046.39558534</v>
      </c>
      <c r="X15" s="8">
        <f t="shared" si="12"/>
        <v>1026136255.5086454</v>
      </c>
      <c r="Y15" s="8">
        <f t="shared" si="12"/>
        <v>7576965.7509488063</v>
      </c>
      <c r="Z15" s="8">
        <f t="shared" si="12"/>
        <v>12197081.837488571</v>
      </c>
      <c r="AA15" s="8">
        <f t="shared" si="12"/>
        <v>8835401.4322027583</v>
      </c>
      <c r="AB15" s="25">
        <f t="shared" si="12"/>
        <v>499525089.27797139</v>
      </c>
    </row>
    <row r="16" spans="2:28" ht="15" thickBot="1" x14ac:dyDescent="0.4">
      <c r="B16" s="10" t="s">
        <v>2</v>
      </c>
      <c r="C16" s="11">
        <f>C15/C14</f>
        <v>0.28946408492127657</v>
      </c>
      <c r="D16" s="11">
        <f t="shared" ref="D16:K16" si="13">D15/D14</f>
        <v>0.35484616897260612</v>
      </c>
      <c r="E16" s="11">
        <f t="shared" si="13"/>
        <v>0.14423019988454586</v>
      </c>
      <c r="F16" s="11">
        <f t="shared" si="13"/>
        <v>0.35836891633782164</v>
      </c>
      <c r="G16" s="11">
        <f t="shared" si="13"/>
        <v>0.32211388238769384</v>
      </c>
      <c r="H16" s="12">
        <f t="shared" si="13"/>
        <v>0.16749436468716686</v>
      </c>
      <c r="I16" s="11">
        <f t="shared" si="13"/>
        <v>0.12868990957245957</v>
      </c>
      <c r="J16" s="11">
        <f t="shared" si="13"/>
        <v>0.21831313609586031</v>
      </c>
      <c r="K16" s="11">
        <f t="shared" si="13"/>
        <v>0.50272392621626083</v>
      </c>
      <c r="S16" s="10" t="s">
        <v>2</v>
      </c>
      <c r="T16" s="11">
        <f>T15/T14</f>
        <v>0.28946408492127657</v>
      </c>
      <c r="U16" s="11">
        <f t="shared" ref="U16:AB16" si="14">U15/U14</f>
        <v>0.35484616897260612</v>
      </c>
      <c r="V16" s="11">
        <f t="shared" si="14"/>
        <v>0.14423019988454586</v>
      </c>
      <c r="W16" s="11">
        <f t="shared" si="14"/>
        <v>0.35836891633782164</v>
      </c>
      <c r="X16" s="11">
        <f t="shared" si="14"/>
        <v>0.32211388238769384</v>
      </c>
      <c r="Y16" s="12">
        <f t="shared" si="14"/>
        <v>0.16749436468716686</v>
      </c>
      <c r="Z16" s="11">
        <f t="shared" si="14"/>
        <v>0.12868990957245957</v>
      </c>
      <c r="AA16" s="11">
        <f t="shared" si="14"/>
        <v>0.21831313609586031</v>
      </c>
      <c r="AB16" s="11">
        <f t="shared" si="14"/>
        <v>0.50272392621626083</v>
      </c>
    </row>
  </sheetData>
  <mergeCells count="4">
    <mergeCell ref="C2:K2"/>
    <mergeCell ref="B2:B3"/>
    <mergeCell ref="S2:S3"/>
    <mergeCell ref="T2:AB2"/>
  </mergeCells>
  <conditionalFormatting sqref="C16:K16">
    <cfRule type="cellIs" dxfId="11" priority="7" operator="lessThan">
      <formula>0</formula>
    </cfRule>
    <cfRule type="cellIs" dxfId="10" priority="8" operator="greaterThan">
      <formula>1</formula>
    </cfRule>
    <cfRule type="cellIs" dxfId="9" priority="9" operator="greaterThan">
      <formula>0.5</formula>
    </cfRule>
    <cfRule type="cellIs" dxfId="8" priority="10" operator="lessThan">
      <formula>0.5</formula>
    </cfRule>
    <cfRule type="cellIs" dxfId="7" priority="11" operator="lessThan">
      <formula>0</formula>
    </cfRule>
    <cfRule type="cellIs" dxfId="6" priority="12" operator="greaterThan">
      <formula>1</formula>
    </cfRule>
  </conditionalFormatting>
  <conditionalFormatting sqref="T16:AB16">
    <cfRule type="cellIs" dxfId="5" priority="1" operator="lessThan">
      <formula>0</formula>
    </cfRule>
    <cfRule type="cellIs" dxfId="4" priority="2" operator="greaterThan">
      <formula>1</formula>
    </cfRule>
    <cfRule type="cellIs" dxfId="3" priority="3" operator="greaterThan">
      <formula>0.5</formula>
    </cfRule>
    <cfRule type="cellIs" dxfId="2" priority="4" operator="lessThan">
      <formula>0.5</formula>
    </cfRule>
    <cfRule type="cellIs" dxfId="1" priority="5" operator="lessThan">
      <formula>0</formula>
    </cfRule>
    <cfRule type="cellIs" dxfId="0" priority="6" operator="greaterThan">
      <formula>1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2025-03-03T03:45:19Z</dcterms:created>
  <dcterms:modified xsi:type="dcterms:W3CDTF">2025-04-08T20:34:53Z</dcterms:modified>
</cp:coreProperties>
</file>