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ocha\Bachelor_thesis\Python_scripts\Results_of_analysis\Results_eta\"/>
    </mc:Choice>
  </mc:AlternateContent>
  <xr:revisionPtr revIDLastSave="0" documentId="13_ncr:1_{08EF3000-FA1B-42B0-8B9C-1EE7356D2BE4}" xr6:coauthVersionLast="47" xr6:coauthVersionMax="47" xr10:uidLastSave="{00000000-0000-0000-0000-000000000000}"/>
  <bookViews>
    <workbookView xWindow="20" yWindow="20" windowWidth="25580" windowHeight="15260" xr2:uid="{434BF738-8343-4BA8-9715-0445CC697F35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D18" i="1"/>
  <c r="E18" i="1"/>
  <c r="F18" i="1"/>
  <c r="G18" i="1"/>
  <c r="H18" i="1"/>
  <c r="I18" i="1"/>
  <c r="J18" i="1"/>
  <c r="K18" i="1"/>
  <c r="C18" i="1"/>
</calcChain>
</file>

<file path=xl/sharedStrings.xml><?xml version="1.0" encoding="utf-8"?>
<sst xmlns="http://schemas.openxmlformats.org/spreadsheetml/2006/main" count="23" uniqueCount="12">
  <si>
    <t>cross section multiplier value</t>
  </si>
  <si>
    <t>COEFFICIENTS OF EFFECTIVE ELASTIC TENSOR - TENSION</t>
  </si>
  <si>
    <t>C1111</t>
  </si>
  <si>
    <t>C2211</t>
  </si>
  <si>
    <t>C1211</t>
  </si>
  <si>
    <t>C1112</t>
  </si>
  <si>
    <t>C2222</t>
  </si>
  <si>
    <t>C2212</t>
  </si>
  <si>
    <t>C1122</t>
  </si>
  <si>
    <t>C1222</t>
  </si>
  <si>
    <t>C1212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</si>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</sst>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2" borderId="1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6" xfId="0" applyBorder="1"/>
    <xf numFmtId="0" fontId="0" fillId="0" borderId="1" xfId="0" applyBorder="1"/>
    <xf numFmtId="0" fontId="0" fillId="0" borderId="7" xfId="0" applyBorder="1" applyAlignment="1">
      <alignment horizontal="center" vertical="center"/>
    </xf>
    <xf numFmtId="0" fontId="0" fillId="0" borderId="12" xfId="0" applyBorder="1"/>
    <xf numFmtId="0" fontId="0" fillId="0" borderId="7" xfId="0" applyBorder="1"/>
    <xf numFmtId="0" fontId="0" fillId="0" borderId="10" xfId="0" applyBorder="1"/>
    <xf numFmtId="0" fontId="0" fillId="0" borderId="3" xfId="0" applyBorder="1"/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477265503139212E-2"/>
          <c:y val="7.6414379227833229E-2"/>
          <c:w val="0.86938377377405274"/>
          <c:h val="0.8119099306687293"/>
        </c:manualLayout>
      </c:layout>
      <c:scatterChart>
        <c:scatterStyle val="lineMarker"/>
        <c:varyColors val="0"/>
        <c:ser>
          <c:idx val="0"/>
          <c:order val="0"/>
          <c:tx>
            <c:strRef>
              <c:f>List1!$C$17</c:f>
              <c:strCache>
                <c:ptCount val="1"/>
                <c:pt idx="0">
                  <c:v>C1111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List1!$B$18:$B$27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List1!$C$18:$C$27</c:f>
              <c:numCache>
                <c:formatCode>General</c:formatCode>
                <c:ptCount val="10"/>
                <c:pt idx="0">
                  <c:v>4.0632051443490704</c:v>
                </c:pt>
                <c:pt idx="1">
                  <c:v>3.5848689327865402</c:v>
                </c:pt>
                <c:pt idx="2">
                  <c:v>3.3902584168088499</c:v>
                </c:pt>
                <c:pt idx="3">
                  <c:v>3.27947765517193</c:v>
                </c:pt>
                <c:pt idx="4">
                  <c:v>3.20587719934997</c:v>
                </c:pt>
                <c:pt idx="5">
                  <c:v>3.15238412104295</c:v>
                </c:pt>
                <c:pt idx="6">
                  <c:v>3.1111527680145503</c:v>
                </c:pt>
                <c:pt idx="7">
                  <c:v>3.07803221634728</c:v>
                </c:pt>
                <c:pt idx="8">
                  <c:v>3.0506030721290798</c:v>
                </c:pt>
                <c:pt idx="9">
                  <c:v>3.0273512516700802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8-4362-8079-FB860B76475E}"/>
            </c:ext>
          </c:extLst>
        </c:ser>
        <c:ser>
          <c:idx val="1"/>
          <c:order val="1"/>
          <c:tx>
            <c:strRef>
              <c:f>List1!$D$17</c:f>
              <c:strCache>
                <c:ptCount val="1"/>
                <c:pt idx="0">
                  <c:v>C2211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List1!$B$18:$B$27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List1!$D$18:$D$27</c:f>
              <c:numCache>
                <c:formatCode>General</c:formatCode>
                <c:ptCount val="10"/>
                <c:pt idx="0">
                  <c:v>0.21795884086595899</c:v>
                </c:pt>
                <c:pt idx="1">
                  <c:v>0.20529566048433198</c:v>
                </c:pt>
                <c:pt idx="2">
                  <c:v>0.19552004337878601</c:v>
                </c:pt>
                <c:pt idx="3">
                  <c:v>0.188238985888247</c:v>
                </c:pt>
                <c:pt idx="4">
                  <c:v>0.18272345408514401</c:v>
                </c:pt>
                <c:pt idx="5">
                  <c:v>0.17841764696436899</c:v>
                </c:pt>
                <c:pt idx="6">
                  <c:v>0.174956547470039</c:v>
                </c:pt>
                <c:pt idx="7">
                  <c:v>0.17210310722809202</c:v>
                </c:pt>
                <c:pt idx="8">
                  <c:v>0.16969980992415801</c:v>
                </c:pt>
                <c:pt idx="9">
                  <c:v>0.16763876050117402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8-4362-8079-FB860B76475E}"/>
            </c:ext>
          </c:extLst>
        </c:ser>
        <c:ser>
          <c:idx val="2"/>
          <c:order val="2"/>
          <c:tx>
            <c:strRef>
              <c:f>List1!$E$3</c:f>
              <c:strCache>
                <c:ptCount val="1"/>
                <c:pt idx="0">
                  <c:v>C1211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List1!$B$18:$B$27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List1!$E$18:$E$27</c:f>
              <c:numCache>
                <c:formatCode>General</c:formatCode>
                <c:ptCount val="10"/>
                <c:pt idx="0">
                  <c:v>2.6109935632481301E-2</c:v>
                </c:pt>
                <c:pt idx="1">
                  <c:v>-1.2747437029694299E-2</c:v>
                </c:pt>
                <c:pt idx="2">
                  <c:v>-3.0686120674255798E-2</c:v>
                </c:pt>
                <c:pt idx="3">
                  <c:v>-4.1827462427402103E-2</c:v>
                </c:pt>
                <c:pt idx="4">
                  <c:v>-4.9762563481876E-2</c:v>
                </c:pt>
                <c:pt idx="5">
                  <c:v>-5.5862217623481494E-2</c:v>
                </c:pt>
                <c:pt idx="6">
                  <c:v>-6.0784555211505303E-2</c:v>
                </c:pt>
                <c:pt idx="7">
                  <c:v>-6.4893704686124806E-2</c:v>
                </c:pt>
                <c:pt idx="8">
                  <c:v>-6.8410692602391604E-2</c:v>
                </c:pt>
                <c:pt idx="9">
                  <c:v>-7.1478712852725695E-2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8-4362-8079-FB860B76475E}"/>
            </c:ext>
          </c:extLst>
        </c:ser>
        <c:ser>
          <c:idx val="3"/>
          <c:order val="3"/>
          <c:tx>
            <c:strRef>
              <c:f>List1!$F$3</c:f>
              <c:strCache>
                <c:ptCount val="1"/>
                <c:pt idx="0">
                  <c:v>C1122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List1!$B$18:$B$27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List1!$F$18:$F$27</c:f>
              <c:numCache>
                <c:formatCode>General</c:formatCode>
                <c:ptCount val="10"/>
                <c:pt idx="0">
                  <c:v>0.34170814223448903</c:v>
                </c:pt>
                <c:pt idx="1">
                  <c:v>0.241316797230092</c:v>
                </c:pt>
                <c:pt idx="2">
                  <c:v>0.18804438636231399</c:v>
                </c:pt>
                <c:pt idx="3">
                  <c:v>0.186803169438606</c:v>
                </c:pt>
                <c:pt idx="4">
                  <c:v>0.18123062283799801</c:v>
                </c:pt>
                <c:pt idx="5">
                  <c:v>0.176923442052311</c:v>
                </c:pt>
                <c:pt idx="6">
                  <c:v>0.17349222960610899</c:v>
                </c:pt>
                <c:pt idx="7">
                  <c:v>0.17068326259595801</c:v>
                </c:pt>
                <c:pt idx="8">
                  <c:v>0.16832890004578901</c:v>
                </c:pt>
                <c:pt idx="9">
                  <c:v>0.166315663787167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78-4362-8079-FB860B76475E}"/>
            </c:ext>
          </c:extLst>
        </c:ser>
        <c:ser>
          <c:idx val="4"/>
          <c:order val="4"/>
          <c:tx>
            <c:strRef>
              <c:f>List1!$G$3</c:f>
              <c:strCache>
                <c:ptCount val="1"/>
                <c:pt idx="0">
                  <c:v>C2222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List1!$B$18:$B$27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List1!$G$18:$G$27</c:f>
              <c:numCache>
                <c:formatCode>General</c:formatCode>
                <c:ptCount val="10"/>
                <c:pt idx="0">
                  <c:v>3.0757688025961798</c:v>
                </c:pt>
                <c:pt idx="1">
                  <c:v>2.57485472181751</c:v>
                </c:pt>
                <c:pt idx="2">
                  <c:v>2.3728845262533</c:v>
                </c:pt>
                <c:pt idx="3">
                  <c:v>2.2542044413841298</c:v>
                </c:pt>
                <c:pt idx="4">
                  <c:v>2.17775527540282</c:v>
                </c:pt>
                <c:pt idx="5">
                  <c:v>2.1231904990943002</c:v>
                </c:pt>
                <c:pt idx="6">
                  <c:v>2.0817230303515797</c:v>
                </c:pt>
                <c:pt idx="7">
                  <c:v>2.0487943289361898</c:v>
                </c:pt>
                <c:pt idx="8">
                  <c:v>2.0217907355259799</c:v>
                </c:pt>
                <c:pt idx="9">
                  <c:v>1.99909706547744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78-4362-8079-FB860B76475E}"/>
            </c:ext>
          </c:extLst>
        </c:ser>
        <c:ser>
          <c:idx val="5"/>
          <c:order val="5"/>
          <c:tx>
            <c:strRef>
              <c:f>List1!$H$3</c:f>
              <c:strCache>
                <c:ptCount val="1"/>
                <c:pt idx="0">
                  <c:v>C1222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List1!$B$18:$B$27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List1!$H$18:$H$27</c:f>
              <c:numCache>
                <c:formatCode>General</c:formatCode>
                <c:ptCount val="10"/>
                <c:pt idx="0">
                  <c:v>2.7783870738891301E-2</c:v>
                </c:pt>
                <c:pt idx="1">
                  <c:v>2.51229062129684E-2</c:v>
                </c:pt>
                <c:pt idx="2">
                  <c:v>2.4771836400652402E-2</c:v>
                </c:pt>
                <c:pt idx="3">
                  <c:v>2.0185949957662899E-2</c:v>
                </c:pt>
                <c:pt idx="4">
                  <c:v>1.6804988521057402E-2</c:v>
                </c:pt>
                <c:pt idx="5">
                  <c:v>1.41081191557607E-2</c:v>
                </c:pt>
                <c:pt idx="6">
                  <c:v>1.1869521036649001E-2</c:v>
                </c:pt>
                <c:pt idx="7">
                  <c:v>9.95848074400809E-3</c:v>
                </c:pt>
                <c:pt idx="8">
                  <c:v>8.29304761829717E-3</c:v>
                </c:pt>
                <c:pt idx="9">
                  <c:v>6.8186258647279898E-3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78-4362-8079-FB860B76475E}"/>
            </c:ext>
          </c:extLst>
        </c:ser>
        <c:ser>
          <c:idx val="6"/>
          <c:order val="6"/>
          <c:tx>
            <c:strRef>
              <c:f>List1!$I$3</c:f>
              <c:strCache>
                <c:ptCount val="1"/>
                <c:pt idx="0">
                  <c:v>C1112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List1!$B$18:$B$27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List1!$I$18:$I$27</c:f>
              <c:numCache>
                <c:formatCode>General</c:formatCode>
                <c:ptCount val="10"/>
                <c:pt idx="0">
                  <c:v>-4.8388745133888605E-2</c:v>
                </c:pt>
                <c:pt idx="1">
                  <c:v>-4.2790216214467804E-2</c:v>
                </c:pt>
                <c:pt idx="2">
                  <c:v>-3.7582432543332503E-2</c:v>
                </c:pt>
                <c:pt idx="3">
                  <c:v>-4.1910076854302397E-2</c:v>
                </c:pt>
                <c:pt idx="4">
                  <c:v>-4.9703200231668299E-2</c:v>
                </c:pt>
                <c:pt idx="5">
                  <c:v>-5.56071672579228E-2</c:v>
                </c:pt>
                <c:pt idx="6">
                  <c:v>-6.0305790412671499E-2</c:v>
                </c:pt>
                <c:pt idx="7">
                  <c:v>-6.4180716148007494E-2</c:v>
                </c:pt>
                <c:pt idx="8">
                  <c:v>-6.746443143177619E-2</c:v>
                </c:pt>
                <c:pt idx="9">
                  <c:v>-7.0307235560552891E-2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78-4362-8079-FB860B76475E}"/>
            </c:ext>
          </c:extLst>
        </c:ser>
        <c:ser>
          <c:idx val="7"/>
          <c:order val="7"/>
          <c:tx>
            <c:strRef>
              <c:f>List1!$J$3</c:f>
              <c:strCache>
                <c:ptCount val="1"/>
                <c:pt idx="0">
                  <c:v>C2212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List1!$B$18:$B$27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List1!$J$18:$J$27</c:f>
              <c:numCache>
                <c:formatCode>General</c:formatCode>
                <c:ptCount val="10"/>
                <c:pt idx="0">
                  <c:v>-0.163696992282477</c:v>
                </c:pt>
                <c:pt idx="1">
                  <c:v>-5.1287965761730794E-2</c:v>
                </c:pt>
                <c:pt idx="2">
                  <c:v>-6.86340949934903E-4</c:v>
                </c:pt>
                <c:pt idx="3">
                  <c:v>2.15375650059553E-2</c:v>
                </c:pt>
                <c:pt idx="4">
                  <c:v>1.83838227575309E-2</c:v>
                </c:pt>
                <c:pt idx="5">
                  <c:v>1.5902095290507099E-2</c:v>
                </c:pt>
                <c:pt idx="6">
                  <c:v>1.3865123332790401E-2</c:v>
                </c:pt>
                <c:pt idx="7">
                  <c:v>1.2143202368039998E-2</c:v>
                </c:pt>
                <c:pt idx="8">
                  <c:v>1.0656334531679201E-2</c:v>
                </c:pt>
                <c:pt idx="9">
                  <c:v>9.3520943167133292E-3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78-4362-8079-FB860B76475E}"/>
            </c:ext>
          </c:extLst>
        </c:ser>
        <c:ser>
          <c:idx val="8"/>
          <c:order val="8"/>
          <c:tx>
            <c:strRef>
              <c:f>List1!$K$3</c:f>
              <c:strCache>
                <c:ptCount val="1"/>
                <c:pt idx="0">
                  <c:v>C1212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List1!$B$18:$B$27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List1!$K$18:$K$27</c:f>
              <c:numCache>
                <c:formatCode>General</c:formatCode>
                <c:ptCount val="10"/>
                <c:pt idx="0">
                  <c:v>1.5317908883820901</c:v>
                </c:pt>
                <c:pt idx="1">
                  <c:v>1.15796975851213</c:v>
                </c:pt>
                <c:pt idx="2">
                  <c:v>1.0015141311112199</c:v>
                </c:pt>
                <c:pt idx="3">
                  <c:v>0.92097552116089298</c:v>
                </c:pt>
                <c:pt idx="4">
                  <c:v>0.88347786268231909</c:v>
                </c:pt>
                <c:pt idx="5">
                  <c:v>0.85660454277786302</c:v>
                </c:pt>
                <c:pt idx="6">
                  <c:v>0.83608084108299308</c:v>
                </c:pt>
                <c:pt idx="7">
                  <c:v>0.81968498111760202</c:v>
                </c:pt>
                <c:pt idx="8">
                  <c:v>0.80614462550727795</c:v>
                </c:pt>
                <c:pt idx="9">
                  <c:v>0.79467663325276805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78-4362-8079-FB860B764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194959"/>
        <c:axId val="1131193999"/>
      </c:scatterChart>
      <c:valAx>
        <c:axId val="1131194959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/>
                  <a:t>eta...relativní velikost plochy rozevření puklin vůči celkové ploše výpočetní oblasti</a:t>
                </a:r>
              </a:p>
            </c:rich>
          </c:tx>
          <c:layout>
            <c:manualLayout>
              <c:xMode val="edge"/>
              <c:yMode val="edge"/>
              <c:x val="0.42696273492239351"/>
              <c:y val="0.9171678034780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1193999"/>
        <c:crosses val="autoZero"/>
        <c:crossBetween val="midCat"/>
      </c:valAx>
      <c:valAx>
        <c:axId val="113119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Hodnota efektivních konstant [GPa]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119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53436</xdr:colOff>
      <xdr:row>28</xdr:row>
      <xdr:rowOff>11546</xdr:rowOff>
    </xdr:from>
    <xdr:to>
      <xdr:col>15</xdr:col>
      <xdr:colOff>311726</xdr:colOff>
      <xdr:row>70</xdr:row>
      <xdr:rowOff>120432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DF5BE8C-50FB-C52E-665C-84781DB23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882072</xdr:colOff>
      <xdr:row>71</xdr:row>
      <xdr:rowOff>62346</xdr:rowOff>
    </xdr:from>
    <xdr:ext cx="1872692" cy="3271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ovéPole 2">
              <a:extLst>
                <a:ext uri="{FF2B5EF4-FFF2-40B4-BE49-F238E27FC236}">
                  <a16:creationId xmlns:a16="http://schemas.microsoft.com/office/drawing/2014/main" id="{6F32103B-E6B7-310D-FD05-625F767F8048}"/>
                </a:ext>
              </a:extLst>
            </xdr:cNvPr>
            <xdr:cNvSpPr txBox="1"/>
          </xdr:nvSpPr>
          <xdr:spPr>
            <a:xfrm>
              <a:off x="7878617" y="13374255"/>
              <a:ext cx="1872692" cy="327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cs-CZ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𝜂</m:t>
                    </m:r>
                    <m:r>
                      <a:rPr lang="cs-CZ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cs-CZ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cs-CZ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cs-CZ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cs-CZ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cs-CZ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cs-CZ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𝒖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cs-CZ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den>
                    </m:f>
                    <m:r>
                      <a:rPr lang="cs-CZ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cs-CZ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cs-CZ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𝑟𝑜𝑧𝑒𝑣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ř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𝑒𝑛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í 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𝑝𝑢𝑘𝑙𝑖𝑛</m:t>
                        </m:r>
                      </m:num>
                      <m:den>
                        <m:r>
                          <a:rPr lang="cs-CZ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𝑣𝑒𝑙𝑖𝑘𝑜𝑠𝑡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𝑜𝑏𝑙𝑎𝑠𝑡𝑖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cs-CZ" sz="1100"/>
            </a:p>
          </xdr:txBody>
        </xdr:sp>
      </mc:Choice>
      <mc:Fallback>
        <xdr:sp macro="" textlink="">
          <xdr:nvSpPr>
            <xdr:cNvPr id="3" name="TextovéPole 2">
              <a:extLst>
                <a:ext uri="{FF2B5EF4-FFF2-40B4-BE49-F238E27FC236}">
                  <a16:creationId xmlns:a16="http://schemas.microsoft.com/office/drawing/2014/main" id="{6F32103B-E6B7-310D-FD05-625F767F8048}"/>
                </a:ext>
              </a:extLst>
            </xdr:cNvPr>
            <xdr:cNvSpPr txBox="1"/>
          </xdr:nvSpPr>
          <xdr:spPr>
            <a:xfrm>
              <a:off x="7878617" y="13374255"/>
              <a:ext cx="1872692" cy="327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</a:t>
              </a:r>
              <a:r>
                <a:rPr lang="cs-CZ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=(𝑎_𝑓 (</a:t>
              </a:r>
              <a:r>
                <a:rPr lang="cs-CZ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𝒖</a:t>
              </a:r>
              <a:r>
                <a:rPr lang="cs-CZ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))/(𝑙×ℎ)=(𝑟𝑜𝑧𝑒𝑣ř𝑒𝑛í 𝑝𝑢𝑘𝑙𝑖𝑛)/(𝑣𝑒𝑙𝑖𝑘𝑜𝑠𝑡 𝑜𝑏𝑙𝑎𝑠𝑡𝑖 )</a:t>
              </a:r>
              <a:endParaRPr lang="cs-CZ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30F0-D406-4D99-ACD0-4230A5574627}">
  <dimension ref="B1:K27"/>
  <sheetViews>
    <sheetView tabSelected="1" zoomScale="55" zoomScaleNormal="55" workbookViewId="0">
      <selection activeCell="T71" sqref="T71"/>
    </sheetView>
  </sheetViews>
  <sheetFormatPr defaultRowHeight="14.5" x14ac:dyDescent="0.35"/>
  <cols>
    <col min="2" max="2" width="28.54296875" bestFit="1" customWidth="1"/>
    <col min="3" max="11" width="15.6328125" bestFit="1" customWidth="1"/>
  </cols>
  <sheetData>
    <row r="1" spans="2:11" ht="15" thickBot="1" x14ac:dyDescent="0.4"/>
    <row r="2" spans="2:11" ht="15" thickBot="1" x14ac:dyDescent="0.4">
      <c r="B2" s="19" t="s">
        <v>0</v>
      </c>
      <c r="C2" s="16" t="s">
        <v>1</v>
      </c>
      <c r="D2" s="17"/>
      <c r="E2" s="17"/>
      <c r="F2" s="17"/>
      <c r="G2" s="17"/>
      <c r="H2" s="17"/>
      <c r="I2" s="17"/>
      <c r="J2" s="17"/>
      <c r="K2" s="18"/>
    </row>
    <row r="3" spans="2:11" ht="15" thickBot="1" x14ac:dyDescent="0.4">
      <c r="B3" s="20"/>
      <c r="C3" s="7" t="s">
        <v>2</v>
      </c>
      <c r="D3" s="2" t="s">
        <v>3</v>
      </c>
      <c r="E3" s="1" t="s">
        <v>4</v>
      </c>
      <c r="F3" s="2" t="s">
        <v>8</v>
      </c>
      <c r="G3" s="1" t="s">
        <v>6</v>
      </c>
      <c r="H3" s="2" t="s">
        <v>9</v>
      </c>
      <c r="I3" s="1" t="s">
        <v>5</v>
      </c>
      <c r="J3" s="2" t="s">
        <v>7</v>
      </c>
      <c r="K3" s="8" t="s">
        <v>10</v>
      </c>
    </row>
    <row r="4" spans="2:11" x14ac:dyDescent="0.35">
      <c r="B4" s="3">
        <v>0.01</v>
      </c>
      <c r="C4" s="4">
        <v>4063205144.3490701</v>
      </c>
      <c r="D4" s="4">
        <v>217958840.86595899</v>
      </c>
      <c r="E4" s="4">
        <v>26109935.632481299</v>
      </c>
      <c r="F4" s="4">
        <v>341708142.23448902</v>
      </c>
      <c r="G4" s="4">
        <v>3075768802.59618</v>
      </c>
      <c r="H4" s="4">
        <v>27783870.7388913</v>
      </c>
      <c r="I4" s="4">
        <v>-48388745.133888602</v>
      </c>
      <c r="J4" s="4">
        <v>-163696992.28247699</v>
      </c>
      <c r="K4" s="9">
        <v>1531790888.3820901</v>
      </c>
    </row>
    <row r="5" spans="2:11" x14ac:dyDescent="0.35">
      <c r="B5" s="5">
        <v>0.02</v>
      </c>
      <c r="C5" s="6">
        <v>3584868932.78654</v>
      </c>
      <c r="D5" s="6">
        <v>205295660.484332</v>
      </c>
      <c r="E5" s="6">
        <v>-12747437.0296943</v>
      </c>
      <c r="F5" s="6">
        <v>241316797.23009199</v>
      </c>
      <c r="G5" s="6">
        <v>2574854721.8175101</v>
      </c>
      <c r="H5" s="6">
        <v>25122906.212968402</v>
      </c>
      <c r="I5" s="6">
        <v>-42790216.214467801</v>
      </c>
      <c r="J5" s="6">
        <v>-51287965.761730798</v>
      </c>
      <c r="K5" s="10">
        <v>1157969758.51213</v>
      </c>
    </row>
    <row r="6" spans="2:11" x14ac:dyDescent="0.35">
      <c r="B6" s="3">
        <v>0.03</v>
      </c>
      <c r="C6" s="6">
        <v>3390258416.8088498</v>
      </c>
      <c r="D6" s="6">
        <v>195520043.378786</v>
      </c>
      <c r="E6" s="6">
        <v>-30686120.6742558</v>
      </c>
      <c r="F6" s="6">
        <v>188044386.36231399</v>
      </c>
      <c r="G6" s="6">
        <v>2372884526.2533002</v>
      </c>
      <c r="H6" s="6">
        <v>24771836.400652401</v>
      </c>
      <c r="I6" s="6">
        <v>-37582432.543332502</v>
      </c>
      <c r="J6" s="6">
        <v>-686340.94993490295</v>
      </c>
      <c r="K6" s="10">
        <v>1001514131.11122</v>
      </c>
    </row>
    <row r="7" spans="2:11" x14ac:dyDescent="0.35">
      <c r="B7" s="5">
        <v>0.04</v>
      </c>
      <c r="C7" s="6">
        <v>3279477655.1719298</v>
      </c>
      <c r="D7" s="6">
        <v>188238985.88824701</v>
      </c>
      <c r="E7" s="6">
        <v>-41827462.427402101</v>
      </c>
      <c r="F7" s="6">
        <v>186803169.43860599</v>
      </c>
      <c r="G7" s="6">
        <v>2254204441.38413</v>
      </c>
      <c r="H7" s="6">
        <v>20185949.957662899</v>
      </c>
      <c r="I7" s="6">
        <v>-41910076.854302399</v>
      </c>
      <c r="J7" s="6">
        <v>21537565.005955301</v>
      </c>
      <c r="K7" s="10">
        <v>920975521.16089296</v>
      </c>
    </row>
    <row r="8" spans="2:11" x14ac:dyDescent="0.35">
      <c r="B8" s="3">
        <v>0.05</v>
      </c>
      <c r="C8" s="6">
        <v>3205877199.3499699</v>
      </c>
      <c r="D8" s="6">
        <v>182723454.08514401</v>
      </c>
      <c r="E8" s="6">
        <v>-49762563.481876001</v>
      </c>
      <c r="F8" s="6">
        <v>181230622.837998</v>
      </c>
      <c r="G8" s="6">
        <v>2177755275.4028201</v>
      </c>
      <c r="H8" s="6">
        <v>16804988.521057401</v>
      </c>
      <c r="I8" s="6">
        <v>-49703200.231668301</v>
      </c>
      <c r="J8" s="6">
        <v>18383822.757530902</v>
      </c>
      <c r="K8" s="10">
        <v>883477862.68231905</v>
      </c>
    </row>
    <row r="9" spans="2:11" x14ac:dyDescent="0.35">
      <c r="B9" s="5">
        <v>0.06</v>
      </c>
      <c r="C9" s="6">
        <v>3152384121.0429502</v>
      </c>
      <c r="D9" s="6">
        <v>178417646.964369</v>
      </c>
      <c r="E9" s="6">
        <v>-55862217.623481497</v>
      </c>
      <c r="F9" s="6">
        <v>176923442.052311</v>
      </c>
      <c r="G9" s="6">
        <v>2123190499.0943</v>
      </c>
      <c r="H9" s="6">
        <v>14108119.1557607</v>
      </c>
      <c r="I9" s="6">
        <v>-55607167.257922798</v>
      </c>
      <c r="J9" s="6">
        <v>15902095.290507101</v>
      </c>
      <c r="K9" s="10">
        <v>856604542.77786303</v>
      </c>
    </row>
    <row r="10" spans="2:11" x14ac:dyDescent="0.35">
      <c r="B10" s="3">
        <v>7.0000000000000007E-2</v>
      </c>
      <c r="C10" s="6">
        <v>3111152768.0145502</v>
      </c>
      <c r="D10" s="6">
        <v>174956547.47003901</v>
      </c>
      <c r="E10" s="6">
        <v>-60784555.211505301</v>
      </c>
      <c r="F10" s="6">
        <v>173492229.60610899</v>
      </c>
      <c r="G10" s="6">
        <v>2081723030.3515799</v>
      </c>
      <c r="H10" s="6">
        <v>11869521.036649</v>
      </c>
      <c r="I10" s="6">
        <v>-60305790.412671499</v>
      </c>
      <c r="J10" s="6">
        <v>13865123.332790401</v>
      </c>
      <c r="K10" s="10">
        <v>836080841.08299303</v>
      </c>
    </row>
    <row r="11" spans="2:11" x14ac:dyDescent="0.35">
      <c r="B11" s="5">
        <v>0.08</v>
      </c>
      <c r="C11" s="6">
        <v>3078032216.34728</v>
      </c>
      <c r="D11" s="6">
        <v>172103107.22809201</v>
      </c>
      <c r="E11" s="6">
        <v>-64893704.686124802</v>
      </c>
      <c r="F11" s="6">
        <v>170683262.59595799</v>
      </c>
      <c r="G11" s="6">
        <v>2048794328.9361899</v>
      </c>
      <c r="H11" s="6">
        <v>9958480.7440080903</v>
      </c>
      <c r="I11" s="6">
        <v>-64180716.148007497</v>
      </c>
      <c r="J11" s="6">
        <v>12143202.368039999</v>
      </c>
      <c r="K11" s="10">
        <v>819684981.11760199</v>
      </c>
    </row>
    <row r="12" spans="2:11" x14ac:dyDescent="0.35">
      <c r="B12" s="3">
        <v>0.09</v>
      </c>
      <c r="C12" s="6">
        <v>3050603072.1290798</v>
      </c>
      <c r="D12" s="6">
        <v>169699809.92415801</v>
      </c>
      <c r="E12" s="6">
        <v>-68410692.602391601</v>
      </c>
      <c r="F12" s="6">
        <v>168328900.045789</v>
      </c>
      <c r="G12" s="6">
        <v>2021790735.52598</v>
      </c>
      <c r="H12" s="6">
        <v>8293047.6182971699</v>
      </c>
      <c r="I12" s="6">
        <v>-67464431.431776196</v>
      </c>
      <c r="J12" s="6">
        <v>10656334.5316792</v>
      </c>
      <c r="K12" s="10">
        <v>806144625.50727797</v>
      </c>
    </row>
    <row r="13" spans="2:11" ht="15" thickBot="1" x14ac:dyDescent="0.4">
      <c r="B13" s="11">
        <v>0.1</v>
      </c>
      <c r="C13" s="12">
        <v>3027351251.6700802</v>
      </c>
      <c r="D13" s="12">
        <v>167638760.501174</v>
      </c>
      <c r="E13" s="12">
        <v>-71478712.8527257</v>
      </c>
      <c r="F13" s="12">
        <v>166315663.78716701</v>
      </c>
      <c r="G13" s="12">
        <v>1999097065.4774401</v>
      </c>
      <c r="H13" s="12">
        <v>6818625.8647279898</v>
      </c>
      <c r="I13" s="12">
        <v>-70307235.560552895</v>
      </c>
      <c r="J13" s="12">
        <v>9352094.3167133294</v>
      </c>
      <c r="K13" s="13">
        <v>794676633.25276804</v>
      </c>
    </row>
    <row r="15" spans="2:11" ht="15" thickBot="1" x14ac:dyDescent="0.4">
      <c r="B15" s="21" t="s">
        <v>11</v>
      </c>
      <c r="C15" s="21"/>
      <c r="D15" s="21"/>
      <c r="E15" s="21"/>
      <c r="F15" s="21"/>
      <c r="G15" s="21"/>
      <c r="H15" s="21"/>
      <c r="I15" s="21"/>
      <c r="J15" s="21"/>
      <c r="K15" s="21"/>
    </row>
    <row r="16" spans="2:11" ht="15" thickBot="1" x14ac:dyDescent="0.4">
      <c r="B16" s="19" t="s">
        <v>0</v>
      </c>
      <c r="C16" s="16" t="s">
        <v>1</v>
      </c>
      <c r="D16" s="17"/>
      <c r="E16" s="17"/>
      <c r="F16" s="17"/>
      <c r="G16" s="17"/>
      <c r="H16" s="17"/>
      <c r="I16" s="17"/>
      <c r="J16" s="17"/>
      <c r="K16" s="18"/>
    </row>
    <row r="17" spans="2:11" ht="15" thickBot="1" x14ac:dyDescent="0.4">
      <c r="B17" s="20"/>
      <c r="C17" s="7" t="s">
        <v>2</v>
      </c>
      <c r="D17" s="2" t="s">
        <v>3</v>
      </c>
      <c r="E17" s="1" t="s">
        <v>4</v>
      </c>
      <c r="F17" s="2" t="s">
        <v>8</v>
      </c>
      <c r="G17" s="1" t="s">
        <v>6</v>
      </c>
      <c r="H17" s="2" t="s">
        <v>9</v>
      </c>
      <c r="I17" s="1" t="s">
        <v>5</v>
      </c>
      <c r="J17" s="2" t="s">
        <v>7</v>
      </c>
      <c r="K17" s="8" t="s">
        <v>10</v>
      </c>
    </row>
    <row r="18" spans="2:11" ht="15" thickBot="1" x14ac:dyDescent="0.4">
      <c r="B18" s="3">
        <v>0.01</v>
      </c>
      <c r="C18" s="4">
        <f>C4/1000000000</f>
        <v>4.0632051443490704</v>
      </c>
      <c r="D18" s="4">
        <f t="shared" ref="D18:K18" si="0">D4/1000000000</f>
        <v>0.21795884086595899</v>
      </c>
      <c r="E18" s="4">
        <f t="shared" si="0"/>
        <v>2.6109935632481301E-2</v>
      </c>
      <c r="F18" s="4">
        <f t="shared" si="0"/>
        <v>0.34170814223448903</v>
      </c>
      <c r="G18" s="4">
        <f t="shared" si="0"/>
        <v>3.0757688025961798</v>
      </c>
      <c r="H18" s="4">
        <f t="shared" si="0"/>
        <v>2.7783870738891301E-2</v>
      </c>
      <c r="I18" s="4">
        <f t="shared" si="0"/>
        <v>-4.8388745133888605E-2</v>
      </c>
      <c r="J18" s="4">
        <f t="shared" si="0"/>
        <v>-0.163696992282477</v>
      </c>
      <c r="K18" s="9">
        <f t="shared" si="0"/>
        <v>1.5317908883820901</v>
      </c>
    </row>
    <row r="19" spans="2:11" ht="15" thickBot="1" x14ac:dyDescent="0.4">
      <c r="B19" s="5">
        <v>0.02</v>
      </c>
      <c r="C19" s="4">
        <f t="shared" ref="C19:K19" si="1">C5/1000000000</f>
        <v>3.5848689327865402</v>
      </c>
      <c r="D19" s="4">
        <f t="shared" si="1"/>
        <v>0.20529566048433198</v>
      </c>
      <c r="E19" s="4">
        <f t="shared" si="1"/>
        <v>-1.2747437029694299E-2</v>
      </c>
      <c r="F19" s="4">
        <f t="shared" si="1"/>
        <v>0.241316797230092</v>
      </c>
      <c r="G19" s="4">
        <f t="shared" si="1"/>
        <v>2.57485472181751</v>
      </c>
      <c r="H19" s="4">
        <f t="shared" si="1"/>
        <v>2.51229062129684E-2</v>
      </c>
      <c r="I19" s="4">
        <f t="shared" si="1"/>
        <v>-4.2790216214467804E-2</v>
      </c>
      <c r="J19" s="4">
        <f t="shared" si="1"/>
        <v>-5.1287965761730794E-2</v>
      </c>
      <c r="K19" s="9">
        <f t="shared" si="1"/>
        <v>1.15796975851213</v>
      </c>
    </row>
    <row r="20" spans="2:11" ht="15" thickBot="1" x14ac:dyDescent="0.4">
      <c r="B20" s="3">
        <v>0.03</v>
      </c>
      <c r="C20" s="4">
        <f t="shared" ref="C20:K20" si="2">C6/1000000000</f>
        <v>3.3902584168088499</v>
      </c>
      <c r="D20" s="4">
        <f t="shared" si="2"/>
        <v>0.19552004337878601</v>
      </c>
      <c r="E20" s="4">
        <f t="shared" si="2"/>
        <v>-3.0686120674255798E-2</v>
      </c>
      <c r="F20" s="4">
        <f t="shared" si="2"/>
        <v>0.18804438636231399</v>
      </c>
      <c r="G20" s="4">
        <f t="shared" si="2"/>
        <v>2.3728845262533</v>
      </c>
      <c r="H20" s="4">
        <f t="shared" si="2"/>
        <v>2.4771836400652402E-2</v>
      </c>
      <c r="I20" s="4">
        <f t="shared" si="2"/>
        <v>-3.7582432543332503E-2</v>
      </c>
      <c r="J20" s="4">
        <f t="shared" si="2"/>
        <v>-6.86340949934903E-4</v>
      </c>
      <c r="K20" s="9">
        <f t="shared" si="2"/>
        <v>1.0015141311112199</v>
      </c>
    </row>
    <row r="21" spans="2:11" ht="15" thickBot="1" x14ac:dyDescent="0.4">
      <c r="B21" s="5">
        <v>0.04</v>
      </c>
      <c r="C21" s="4">
        <f t="shared" ref="C21:K21" si="3">C7/1000000000</f>
        <v>3.27947765517193</v>
      </c>
      <c r="D21" s="4">
        <f t="shared" si="3"/>
        <v>0.188238985888247</v>
      </c>
      <c r="E21" s="4">
        <f t="shared" si="3"/>
        <v>-4.1827462427402103E-2</v>
      </c>
      <c r="F21" s="4">
        <f t="shared" si="3"/>
        <v>0.186803169438606</v>
      </c>
      <c r="G21" s="4">
        <f t="shared" si="3"/>
        <v>2.2542044413841298</v>
      </c>
      <c r="H21" s="4">
        <f t="shared" si="3"/>
        <v>2.0185949957662899E-2</v>
      </c>
      <c r="I21" s="4">
        <f t="shared" si="3"/>
        <v>-4.1910076854302397E-2</v>
      </c>
      <c r="J21" s="4">
        <f t="shared" si="3"/>
        <v>2.15375650059553E-2</v>
      </c>
      <c r="K21" s="9">
        <f t="shared" si="3"/>
        <v>0.92097552116089298</v>
      </c>
    </row>
    <row r="22" spans="2:11" ht="15" thickBot="1" x14ac:dyDescent="0.4">
      <c r="B22" s="3">
        <v>0.05</v>
      </c>
      <c r="C22" s="4">
        <f t="shared" ref="C22:K22" si="4">C8/1000000000</f>
        <v>3.20587719934997</v>
      </c>
      <c r="D22" s="4">
        <f t="shared" si="4"/>
        <v>0.18272345408514401</v>
      </c>
      <c r="E22" s="4">
        <f t="shared" si="4"/>
        <v>-4.9762563481876E-2</v>
      </c>
      <c r="F22" s="4">
        <f t="shared" si="4"/>
        <v>0.18123062283799801</v>
      </c>
      <c r="G22" s="4">
        <f t="shared" si="4"/>
        <v>2.17775527540282</v>
      </c>
      <c r="H22" s="4">
        <f t="shared" si="4"/>
        <v>1.6804988521057402E-2</v>
      </c>
      <c r="I22" s="4">
        <f t="shared" si="4"/>
        <v>-4.9703200231668299E-2</v>
      </c>
      <c r="J22" s="4">
        <f t="shared" si="4"/>
        <v>1.83838227575309E-2</v>
      </c>
      <c r="K22" s="9">
        <f t="shared" si="4"/>
        <v>0.88347786268231909</v>
      </c>
    </row>
    <row r="23" spans="2:11" ht="15" thickBot="1" x14ac:dyDescent="0.4">
      <c r="B23" s="5">
        <v>0.06</v>
      </c>
      <c r="C23" s="4">
        <f t="shared" ref="C23:K23" si="5">C9/1000000000</f>
        <v>3.15238412104295</v>
      </c>
      <c r="D23" s="4">
        <f t="shared" si="5"/>
        <v>0.17841764696436899</v>
      </c>
      <c r="E23" s="4">
        <f t="shared" si="5"/>
        <v>-5.5862217623481494E-2</v>
      </c>
      <c r="F23" s="4">
        <f t="shared" si="5"/>
        <v>0.176923442052311</v>
      </c>
      <c r="G23" s="4">
        <f t="shared" si="5"/>
        <v>2.1231904990943002</v>
      </c>
      <c r="H23" s="4">
        <f t="shared" si="5"/>
        <v>1.41081191557607E-2</v>
      </c>
      <c r="I23" s="4">
        <f t="shared" si="5"/>
        <v>-5.56071672579228E-2</v>
      </c>
      <c r="J23" s="4">
        <f t="shared" si="5"/>
        <v>1.5902095290507099E-2</v>
      </c>
      <c r="K23" s="9">
        <f t="shared" si="5"/>
        <v>0.85660454277786302</v>
      </c>
    </row>
    <row r="24" spans="2:11" ht="15" thickBot="1" x14ac:dyDescent="0.4">
      <c r="B24" s="3">
        <v>7.0000000000000007E-2</v>
      </c>
      <c r="C24" s="4">
        <f t="shared" ref="C24:K24" si="6">C10/1000000000</f>
        <v>3.1111527680145503</v>
      </c>
      <c r="D24" s="4">
        <f t="shared" si="6"/>
        <v>0.174956547470039</v>
      </c>
      <c r="E24" s="4">
        <f t="shared" si="6"/>
        <v>-6.0784555211505303E-2</v>
      </c>
      <c r="F24" s="4">
        <f t="shared" si="6"/>
        <v>0.17349222960610899</v>
      </c>
      <c r="G24" s="4">
        <f t="shared" si="6"/>
        <v>2.0817230303515797</v>
      </c>
      <c r="H24" s="4">
        <f t="shared" si="6"/>
        <v>1.1869521036649001E-2</v>
      </c>
      <c r="I24" s="4">
        <f t="shared" si="6"/>
        <v>-6.0305790412671499E-2</v>
      </c>
      <c r="J24" s="4">
        <f t="shared" si="6"/>
        <v>1.3865123332790401E-2</v>
      </c>
      <c r="K24" s="9">
        <f t="shared" si="6"/>
        <v>0.83608084108299308</v>
      </c>
    </row>
    <row r="25" spans="2:11" ht="15" thickBot="1" x14ac:dyDescent="0.4">
      <c r="B25" s="5">
        <v>0.08</v>
      </c>
      <c r="C25" s="4">
        <f t="shared" ref="C25:K25" si="7">C11/1000000000</f>
        <v>3.07803221634728</v>
      </c>
      <c r="D25" s="4">
        <f t="shared" si="7"/>
        <v>0.17210310722809202</v>
      </c>
      <c r="E25" s="4">
        <f t="shared" si="7"/>
        <v>-6.4893704686124806E-2</v>
      </c>
      <c r="F25" s="4">
        <f t="shared" si="7"/>
        <v>0.17068326259595801</v>
      </c>
      <c r="G25" s="4">
        <f t="shared" si="7"/>
        <v>2.0487943289361898</v>
      </c>
      <c r="H25" s="4">
        <f t="shared" si="7"/>
        <v>9.95848074400809E-3</v>
      </c>
      <c r="I25" s="4">
        <f t="shared" si="7"/>
        <v>-6.4180716148007494E-2</v>
      </c>
      <c r="J25" s="4">
        <f t="shared" si="7"/>
        <v>1.2143202368039998E-2</v>
      </c>
      <c r="K25" s="9">
        <f t="shared" si="7"/>
        <v>0.81968498111760202</v>
      </c>
    </row>
    <row r="26" spans="2:11" ht="15" thickBot="1" x14ac:dyDescent="0.4">
      <c r="B26" s="3">
        <v>0.09</v>
      </c>
      <c r="C26" s="4">
        <f t="shared" ref="C26:K26" si="8">C12/1000000000</f>
        <v>3.0506030721290798</v>
      </c>
      <c r="D26" s="4">
        <f t="shared" si="8"/>
        <v>0.16969980992415801</v>
      </c>
      <c r="E26" s="4">
        <f t="shared" si="8"/>
        <v>-6.8410692602391604E-2</v>
      </c>
      <c r="F26" s="4">
        <f t="shared" si="8"/>
        <v>0.16832890004578901</v>
      </c>
      <c r="G26" s="4">
        <f t="shared" si="8"/>
        <v>2.0217907355259799</v>
      </c>
      <c r="H26" s="4">
        <f t="shared" si="8"/>
        <v>8.29304761829717E-3</v>
      </c>
      <c r="I26" s="4">
        <f t="shared" si="8"/>
        <v>-6.746443143177619E-2</v>
      </c>
      <c r="J26" s="4">
        <f t="shared" si="8"/>
        <v>1.0656334531679201E-2</v>
      </c>
      <c r="K26" s="9">
        <f t="shared" si="8"/>
        <v>0.80614462550727795</v>
      </c>
    </row>
    <row r="27" spans="2:11" ht="15" thickBot="1" x14ac:dyDescent="0.4">
      <c r="B27" s="11">
        <v>0.1</v>
      </c>
      <c r="C27" s="14">
        <f t="shared" ref="C27:K27" si="9">C13/1000000000</f>
        <v>3.0273512516700802</v>
      </c>
      <c r="D27" s="14">
        <f t="shared" si="9"/>
        <v>0.16763876050117402</v>
      </c>
      <c r="E27" s="14">
        <f t="shared" si="9"/>
        <v>-7.1478712852725695E-2</v>
      </c>
      <c r="F27" s="14">
        <f t="shared" si="9"/>
        <v>0.166315663787167</v>
      </c>
      <c r="G27" s="14">
        <f t="shared" si="9"/>
        <v>1.99909706547744</v>
      </c>
      <c r="H27" s="14">
        <f t="shared" si="9"/>
        <v>6.8186258647279898E-3</v>
      </c>
      <c r="I27" s="14">
        <f t="shared" si="9"/>
        <v>-7.0307235560552891E-2</v>
      </c>
      <c r="J27" s="14">
        <f t="shared" si="9"/>
        <v>9.3520943167133292E-3</v>
      </c>
      <c r="K27" s="15">
        <f t="shared" si="9"/>
        <v>0.79467663325276805</v>
      </c>
    </row>
  </sheetData>
  <mergeCells count="5">
    <mergeCell ref="C2:K2"/>
    <mergeCell ref="B2:B3"/>
    <mergeCell ref="B16:B17"/>
    <mergeCell ref="C16:K16"/>
    <mergeCell ref="B15:K1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Christopher Siddall</dc:creator>
  <cp:lastModifiedBy>Ronald Christopher Siddall</cp:lastModifiedBy>
  <dcterms:created xsi:type="dcterms:W3CDTF">2025-03-03T03:45:19Z</dcterms:created>
  <dcterms:modified xsi:type="dcterms:W3CDTF">2025-04-17T23:27:58Z</dcterms:modified>
</cp:coreProperties>
</file>