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Plocha\Bachelor_thesis\Python_scripts\Results_of_analysis\Results_fisher_kappa\"/>
    </mc:Choice>
  </mc:AlternateContent>
  <xr:revisionPtr revIDLastSave="0" documentId="13_ncr:1_{B5F2B345-7D15-45CA-A6BD-A1652D78718F}" xr6:coauthVersionLast="47" xr6:coauthVersionMax="47" xr10:uidLastSave="{00000000-0000-0000-0000-000000000000}"/>
  <bookViews>
    <workbookView xWindow="20" yWindow="20" windowWidth="25580" windowHeight="1526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E19" i="1"/>
  <c r="F19" i="1"/>
  <c r="G19" i="1"/>
  <c r="H19" i="1"/>
  <c r="I19" i="1"/>
  <c r="J19" i="1"/>
  <c r="K19" i="1"/>
  <c r="D20" i="1"/>
  <c r="E20" i="1"/>
  <c r="F20" i="1"/>
  <c r="G20" i="1"/>
  <c r="H20" i="1"/>
  <c r="I20" i="1"/>
  <c r="J20" i="1"/>
  <c r="K20" i="1"/>
  <c r="D21" i="1"/>
  <c r="E21" i="1"/>
  <c r="F21" i="1"/>
  <c r="G21" i="1"/>
  <c r="H21" i="1"/>
  <c r="I21" i="1"/>
  <c r="J21" i="1"/>
  <c r="K21" i="1"/>
  <c r="D22" i="1"/>
  <c r="E22" i="1"/>
  <c r="F22" i="1"/>
  <c r="G22" i="1"/>
  <c r="H22" i="1"/>
  <c r="I22" i="1"/>
  <c r="J22" i="1"/>
  <c r="K22" i="1"/>
  <c r="D23" i="1"/>
  <c r="E23" i="1"/>
  <c r="F23" i="1"/>
  <c r="G23" i="1"/>
  <c r="H23" i="1"/>
  <c r="I23" i="1"/>
  <c r="J23" i="1"/>
  <c r="K23" i="1"/>
  <c r="D24" i="1"/>
  <c r="E24" i="1"/>
  <c r="F24" i="1"/>
  <c r="G24" i="1"/>
  <c r="H24" i="1"/>
  <c r="I24" i="1"/>
  <c r="J24" i="1"/>
  <c r="K24" i="1"/>
  <c r="D25" i="1"/>
  <c r="E25" i="1"/>
  <c r="F25" i="1"/>
  <c r="G25" i="1"/>
  <c r="H25" i="1"/>
  <c r="I25" i="1"/>
  <c r="J25" i="1"/>
  <c r="K25" i="1"/>
  <c r="D26" i="1"/>
  <c r="E26" i="1"/>
  <c r="F26" i="1"/>
  <c r="G26" i="1"/>
  <c r="H26" i="1"/>
  <c r="I26" i="1"/>
  <c r="J26" i="1"/>
  <c r="K26" i="1"/>
  <c r="D27" i="1"/>
  <c r="E27" i="1"/>
  <c r="F27" i="1"/>
  <c r="G27" i="1"/>
  <c r="H27" i="1"/>
  <c r="I27" i="1"/>
  <c r="J27" i="1"/>
  <c r="K27" i="1"/>
  <c r="D28" i="1"/>
  <c r="E28" i="1"/>
  <c r="F28" i="1"/>
  <c r="G28" i="1"/>
  <c r="H28" i="1"/>
  <c r="I28" i="1"/>
  <c r="J28" i="1"/>
  <c r="K28" i="1"/>
  <c r="D29" i="1"/>
  <c r="E29" i="1"/>
  <c r="F29" i="1"/>
  <c r="G29" i="1"/>
  <c r="H29" i="1"/>
  <c r="I29" i="1"/>
  <c r="J29" i="1"/>
  <c r="K29" i="1"/>
  <c r="C20" i="1"/>
  <c r="C21" i="1"/>
  <c r="C22" i="1"/>
  <c r="C23" i="1"/>
  <c r="C24" i="1"/>
  <c r="C25" i="1"/>
  <c r="C26" i="1"/>
  <c r="C27" i="1"/>
  <c r="C28" i="1"/>
  <c r="C29" i="1"/>
  <c r="C19" i="1"/>
</calcChain>
</file>

<file path=xl/sharedStrings.xml><?xml version="1.0" encoding="utf-8"?>
<sst xmlns="http://schemas.openxmlformats.org/spreadsheetml/2006/main" count="24" uniqueCount="15">
  <si>
    <t>Fisher kappa value</t>
  </si>
  <si>
    <t xml:space="preserve"> [in range 0 to 1000]</t>
  </si>
  <si>
    <t xml:space="preserve">COEFFICIENTS OF EFFECTIVE ELASTIC TENSOR </t>
  </si>
  <si>
    <t>C1111</t>
  </si>
  <si>
    <t>C2211</t>
  </si>
  <si>
    <t>C1211</t>
  </si>
  <si>
    <t>C1122</t>
  </si>
  <si>
    <t>C2222</t>
  </si>
  <si>
    <t>C1222</t>
  </si>
  <si>
    <t>C1112</t>
  </si>
  <si>
    <t>C2212</t>
  </si>
  <si>
    <t>C1212</t>
  </si>
  <si>
    <t>GPa</t>
  </si>
  <si>
    <t>Fisher kappa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</si>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</sst>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12" xfId="0" applyBorder="1"/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4" xfId="0" applyBorder="1"/>
    <xf numFmtId="0" fontId="0" fillId="0" borderId="8" xfId="0" applyBorder="1"/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závislost hodnot efektivního elastického tenzoru na Fisherově</a:t>
            </a:r>
            <a:r>
              <a:rPr lang="cs-CZ" baseline="0"/>
              <a:t> kappa - s respektem vůči SKB reportu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List1!#REF!</c:f>
            </c:numRef>
          </c:xVal>
          <c:yVal>
            <c:numRef>
              <c:f>List1!#REF!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List1!#REF!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09D-440F-AFC5-C54C0EDA65C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List1!#REF!</c:f>
            </c:numRef>
          </c:xVal>
          <c:yVal>
            <c:numRef>
              <c:f>List1!#REF!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List1!#REF!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09D-440F-AFC5-C54C0EDA65C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List1!#REF!</c:f>
            </c:numRef>
          </c:xVal>
          <c:yVal>
            <c:numRef>
              <c:f>List1!#REF!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List1!#REF!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09D-440F-AFC5-C54C0EDA65C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List1!#REF!</c:f>
            </c:numRef>
          </c:xVal>
          <c:yVal>
            <c:numRef>
              <c:f>List1!#REF!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List1!#REF!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09D-440F-AFC5-C54C0EDA65C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List1!#REF!</c:f>
            </c:numRef>
          </c:xVal>
          <c:yVal>
            <c:numRef>
              <c:f>List1!#REF!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List1!#REF!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409D-440F-AFC5-C54C0EDA65C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List1!#REF!</c:f>
            </c:numRef>
          </c:xVal>
          <c:yVal>
            <c:numRef>
              <c:f>List1!#REF!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List1!#REF!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409D-440F-AFC5-C54C0EDA65C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List1!#REF!</c:f>
            </c:numRef>
          </c:xVal>
          <c:yVal>
            <c:numRef>
              <c:f>List1!#REF!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List1!#REF!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409D-440F-AFC5-C54C0EDA65C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List1!#REF!</c:f>
            </c:numRef>
          </c:xVal>
          <c:yVal>
            <c:numRef>
              <c:f>List1!#REF!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List1!#REF!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409D-440F-AFC5-C54C0EDA65C4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List1!#REF!</c:f>
            </c:numRef>
          </c:xVal>
          <c:yVal>
            <c:numRef>
              <c:f>List1!#REF!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List1!#REF!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409D-440F-AFC5-C54C0EDA6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516927"/>
        <c:axId val="1792512607"/>
      </c:scatterChart>
      <c:valAx>
        <c:axId val="179251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1" i="0" u="none" strike="noStrike" kern="1200" baseline="0" dirty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Hodnota koncentrace (</a:t>
                </a:r>
                <a:r>
                  <a:rPr lang="cs-CZ" sz="1000" b="1" i="0" u="none" strike="noStrike" kern="1200" baseline="0" dirty="0" err="1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Fisherovo</a:t>
                </a:r>
                <a:r>
                  <a:rPr lang="cs-CZ" sz="1000" b="1" i="0" u="none" strike="noStrike" kern="1200" baseline="0" dirty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 kappa)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2512607"/>
        <c:crosses val="autoZero"/>
        <c:crossBetween val="midCat"/>
      </c:valAx>
      <c:valAx>
        <c:axId val="179251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Hodnoty koeficientnů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2516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List1!$C$4</c:f>
              <c:strCache>
                <c:ptCount val="1"/>
                <c:pt idx="0">
                  <c:v>C1111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List1!$B$19:$B$29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List1!$C$19:$C$29</c:f>
              <c:numCache>
                <c:formatCode>General</c:formatCode>
                <c:ptCount val="11"/>
                <c:pt idx="0">
                  <c:v>2.2485488485543801</c:v>
                </c:pt>
                <c:pt idx="1">
                  <c:v>2.00796369498442</c:v>
                </c:pt>
                <c:pt idx="2">
                  <c:v>1.9450147233073101</c:v>
                </c:pt>
                <c:pt idx="3">
                  <c:v>1.7014995974246701</c:v>
                </c:pt>
                <c:pt idx="4">
                  <c:v>2.1884909727183599</c:v>
                </c:pt>
                <c:pt idx="5">
                  <c:v>2.3078684591167997</c:v>
                </c:pt>
                <c:pt idx="6">
                  <c:v>2.02980605592807</c:v>
                </c:pt>
                <c:pt idx="7">
                  <c:v>2.1758747816497102</c:v>
                </c:pt>
                <c:pt idx="8">
                  <c:v>2.4619077206850699</c:v>
                </c:pt>
                <c:pt idx="9">
                  <c:v>1.9902509183588399</c:v>
                </c:pt>
                <c:pt idx="10">
                  <c:v>2.5511204094929201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1-4387-98F2-C67A646B230D}"/>
            </c:ext>
          </c:extLst>
        </c:ser>
        <c:ser>
          <c:idx val="1"/>
          <c:order val="1"/>
          <c:tx>
            <c:strRef>
              <c:f>List1!$D$4</c:f>
              <c:strCache>
                <c:ptCount val="1"/>
                <c:pt idx="0">
                  <c:v>C2211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List1!$B$19:$B$29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List1!$D$19:$D$29</c:f>
              <c:numCache>
                <c:formatCode>General</c:formatCode>
                <c:ptCount val="11"/>
                <c:pt idx="0">
                  <c:v>8.0957608486029897E-2</c:v>
                </c:pt>
                <c:pt idx="1">
                  <c:v>9.5168882955275994E-2</c:v>
                </c:pt>
                <c:pt idx="2">
                  <c:v>0.17248772140587301</c:v>
                </c:pt>
                <c:pt idx="3">
                  <c:v>1.65860176977334E-2</c:v>
                </c:pt>
                <c:pt idx="4">
                  <c:v>7.0988903761702707E-2</c:v>
                </c:pt>
                <c:pt idx="5">
                  <c:v>7.9955933663505008E-2</c:v>
                </c:pt>
                <c:pt idx="6">
                  <c:v>5.4384232889218599E-2</c:v>
                </c:pt>
                <c:pt idx="7">
                  <c:v>0.27947051938602002</c:v>
                </c:pt>
                <c:pt idx="8">
                  <c:v>0.63382535772827897</c:v>
                </c:pt>
                <c:pt idx="9">
                  <c:v>0.65519520454232094</c:v>
                </c:pt>
                <c:pt idx="10">
                  <c:v>0.63007122856989395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71-4387-98F2-C67A646B230D}"/>
            </c:ext>
          </c:extLst>
        </c:ser>
        <c:ser>
          <c:idx val="2"/>
          <c:order val="2"/>
          <c:tx>
            <c:strRef>
              <c:f>List1!$E$4</c:f>
              <c:strCache>
                <c:ptCount val="1"/>
                <c:pt idx="0">
                  <c:v>C1211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List1!$B$19:$B$29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List1!$E$19:$E$29</c:f>
              <c:numCache>
                <c:formatCode>General</c:formatCode>
                <c:ptCount val="11"/>
                <c:pt idx="0">
                  <c:v>-4.6899798859391599E-2</c:v>
                </c:pt>
                <c:pt idx="1">
                  <c:v>0.15346620731396202</c:v>
                </c:pt>
                <c:pt idx="2">
                  <c:v>7.8142337639301701E-2</c:v>
                </c:pt>
                <c:pt idx="3">
                  <c:v>6.4676275128498703E-2</c:v>
                </c:pt>
                <c:pt idx="4">
                  <c:v>-1.55518243681849E-2</c:v>
                </c:pt>
                <c:pt idx="5">
                  <c:v>5.0431391219963699E-2</c:v>
                </c:pt>
                <c:pt idx="6">
                  <c:v>1.0492356285271799E-2</c:v>
                </c:pt>
                <c:pt idx="7">
                  <c:v>0.32829676435296201</c:v>
                </c:pt>
                <c:pt idx="8">
                  <c:v>0.75564025065197604</c:v>
                </c:pt>
                <c:pt idx="9">
                  <c:v>0.74879902647950702</c:v>
                </c:pt>
                <c:pt idx="10">
                  <c:v>0.77119369933792703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71-4387-98F2-C67A646B230D}"/>
            </c:ext>
          </c:extLst>
        </c:ser>
        <c:ser>
          <c:idx val="3"/>
          <c:order val="3"/>
          <c:tx>
            <c:strRef>
              <c:f>List1!$F$4</c:f>
              <c:strCache>
                <c:ptCount val="1"/>
                <c:pt idx="0">
                  <c:v>C1122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List1!$B$19:$B$29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List1!$F$19:$F$29</c:f>
              <c:numCache>
                <c:formatCode>General</c:formatCode>
                <c:ptCount val="11"/>
                <c:pt idx="0">
                  <c:v>8.0591675510811298E-2</c:v>
                </c:pt>
                <c:pt idx="1">
                  <c:v>9.5362730345083205E-2</c:v>
                </c:pt>
                <c:pt idx="2">
                  <c:v>0.17352497162448999</c:v>
                </c:pt>
                <c:pt idx="3">
                  <c:v>2.2068505984242499E-2</c:v>
                </c:pt>
                <c:pt idx="4">
                  <c:v>8.1880160777960995E-2</c:v>
                </c:pt>
                <c:pt idx="5">
                  <c:v>8.9479532931062797E-2</c:v>
                </c:pt>
                <c:pt idx="6">
                  <c:v>6.7225628134771412E-2</c:v>
                </c:pt>
                <c:pt idx="7">
                  <c:v>0.28613776203451802</c:v>
                </c:pt>
                <c:pt idx="8">
                  <c:v>0.63176526809607902</c:v>
                </c:pt>
                <c:pt idx="9">
                  <c:v>0.65334899575282301</c:v>
                </c:pt>
                <c:pt idx="10">
                  <c:v>0.62841525820842004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71-4387-98F2-C67A646B230D}"/>
            </c:ext>
          </c:extLst>
        </c:ser>
        <c:ser>
          <c:idx val="4"/>
          <c:order val="4"/>
          <c:tx>
            <c:strRef>
              <c:f>List1!$G$4</c:f>
              <c:strCache>
                <c:ptCount val="1"/>
                <c:pt idx="0">
                  <c:v>C2222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List1!$B$19:$B$29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List1!$G$19:$G$29</c:f>
              <c:numCache>
                <c:formatCode>General</c:formatCode>
                <c:ptCount val="11"/>
                <c:pt idx="0">
                  <c:v>2.30841939179387</c:v>
                </c:pt>
                <c:pt idx="1">
                  <c:v>1.89106213095001</c:v>
                </c:pt>
                <c:pt idx="2">
                  <c:v>3.2895605644197001</c:v>
                </c:pt>
                <c:pt idx="3">
                  <c:v>4.0737937754917697</c:v>
                </c:pt>
                <c:pt idx="4">
                  <c:v>4.1144339902120199</c:v>
                </c:pt>
                <c:pt idx="5">
                  <c:v>4.8597647806208695</c:v>
                </c:pt>
                <c:pt idx="6">
                  <c:v>5.0777558323742999</c:v>
                </c:pt>
                <c:pt idx="7">
                  <c:v>5.9124435450119401</c:v>
                </c:pt>
                <c:pt idx="8">
                  <c:v>29.9542148982027</c:v>
                </c:pt>
                <c:pt idx="9">
                  <c:v>29.876112884775903</c:v>
                </c:pt>
                <c:pt idx="10">
                  <c:v>29.9795487854268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71-4387-98F2-C67A646B230D}"/>
            </c:ext>
          </c:extLst>
        </c:ser>
        <c:ser>
          <c:idx val="5"/>
          <c:order val="5"/>
          <c:tx>
            <c:strRef>
              <c:f>List1!$H$4</c:f>
              <c:strCache>
                <c:ptCount val="1"/>
                <c:pt idx="0">
                  <c:v>C1222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List1!$B$19:$B$29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List1!$H$19:$H$29</c:f>
              <c:numCache>
                <c:formatCode>General</c:formatCode>
                <c:ptCount val="11"/>
                <c:pt idx="0">
                  <c:v>-0.128402332976712</c:v>
                </c:pt>
                <c:pt idx="1">
                  <c:v>0.109225464133736</c:v>
                </c:pt>
                <c:pt idx="2">
                  <c:v>7.6504626839016002E-2</c:v>
                </c:pt>
                <c:pt idx="3">
                  <c:v>0.129425809348376</c:v>
                </c:pt>
                <c:pt idx="4">
                  <c:v>0.22439811437088703</c:v>
                </c:pt>
                <c:pt idx="5">
                  <c:v>0.11952768268030099</c:v>
                </c:pt>
                <c:pt idx="6">
                  <c:v>7.5492214609583302E-2</c:v>
                </c:pt>
                <c:pt idx="7">
                  <c:v>0.67334492618213293</c:v>
                </c:pt>
                <c:pt idx="8">
                  <c:v>4.3078262573942006</c:v>
                </c:pt>
                <c:pt idx="9">
                  <c:v>4.5224359263475709</c:v>
                </c:pt>
                <c:pt idx="10">
                  <c:v>4.2450594412732503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71-4387-98F2-C67A646B230D}"/>
            </c:ext>
          </c:extLst>
        </c:ser>
        <c:ser>
          <c:idx val="6"/>
          <c:order val="6"/>
          <c:tx>
            <c:strRef>
              <c:f>List1!$I$4</c:f>
              <c:strCache>
                <c:ptCount val="1"/>
                <c:pt idx="0">
                  <c:v>C1112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List1!$B$19:$B$29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List1!$I$19:$I$29</c:f>
              <c:numCache>
                <c:formatCode>General</c:formatCode>
                <c:ptCount val="11"/>
                <c:pt idx="0">
                  <c:v>-4.8980341142088601E-2</c:v>
                </c:pt>
                <c:pt idx="1">
                  <c:v>0.15214350020345102</c:v>
                </c:pt>
                <c:pt idx="2">
                  <c:v>7.8870440302323097E-2</c:v>
                </c:pt>
                <c:pt idx="3">
                  <c:v>6.7093721667190007E-2</c:v>
                </c:pt>
                <c:pt idx="4">
                  <c:v>-1.45850605630922E-2</c:v>
                </c:pt>
                <c:pt idx="5">
                  <c:v>5.0931801902417299E-2</c:v>
                </c:pt>
                <c:pt idx="6">
                  <c:v>1.2795723863136699E-2</c:v>
                </c:pt>
                <c:pt idx="7">
                  <c:v>0.33226572021621698</c:v>
                </c:pt>
                <c:pt idx="8">
                  <c:v>0.75603952161874799</c:v>
                </c:pt>
                <c:pt idx="9">
                  <c:v>0.74851802275096702</c:v>
                </c:pt>
                <c:pt idx="10">
                  <c:v>0.77078066405420398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71-4387-98F2-C67A646B230D}"/>
            </c:ext>
          </c:extLst>
        </c:ser>
        <c:ser>
          <c:idx val="7"/>
          <c:order val="7"/>
          <c:tx>
            <c:strRef>
              <c:f>List1!$J$4</c:f>
              <c:strCache>
                <c:ptCount val="1"/>
                <c:pt idx="0">
                  <c:v>C2212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List1!$B$19:$B$29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List1!$J$19:$J$29</c:f>
              <c:numCache>
                <c:formatCode>General</c:formatCode>
                <c:ptCount val="11"/>
                <c:pt idx="0">
                  <c:v>-0.128177981867375</c:v>
                </c:pt>
                <c:pt idx="1">
                  <c:v>0.11260540430409799</c:v>
                </c:pt>
                <c:pt idx="2">
                  <c:v>7.9610697511874703E-2</c:v>
                </c:pt>
                <c:pt idx="3">
                  <c:v>0.131020479363918</c:v>
                </c:pt>
                <c:pt idx="4">
                  <c:v>0.22536772167269001</c:v>
                </c:pt>
                <c:pt idx="5">
                  <c:v>0.120347260504181</c:v>
                </c:pt>
                <c:pt idx="6">
                  <c:v>7.6119556970344601E-2</c:v>
                </c:pt>
                <c:pt idx="7">
                  <c:v>0.67665048292279195</c:v>
                </c:pt>
                <c:pt idx="8">
                  <c:v>4.3064465908226204</c:v>
                </c:pt>
                <c:pt idx="9">
                  <c:v>4.5217310127885</c:v>
                </c:pt>
                <c:pt idx="10">
                  <c:v>4.2443944360806194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71-4387-98F2-C67A646B230D}"/>
            </c:ext>
          </c:extLst>
        </c:ser>
        <c:ser>
          <c:idx val="8"/>
          <c:order val="8"/>
          <c:tx>
            <c:strRef>
              <c:f>List1!$K$4</c:f>
              <c:strCache>
                <c:ptCount val="1"/>
                <c:pt idx="0">
                  <c:v>C1212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List1!$B$19:$B$29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List1!$K$19:$K$29</c:f>
              <c:numCache>
                <c:formatCode>General</c:formatCode>
                <c:ptCount val="11"/>
                <c:pt idx="0">
                  <c:v>0.67055519050388201</c:v>
                </c:pt>
                <c:pt idx="1">
                  <c:v>0.53580806786608604</c:v>
                </c:pt>
                <c:pt idx="2">
                  <c:v>0.94465355185880096</c:v>
                </c:pt>
                <c:pt idx="3">
                  <c:v>0.81924927562461403</c:v>
                </c:pt>
                <c:pt idx="4">
                  <c:v>0.84404457099417396</c:v>
                </c:pt>
                <c:pt idx="5">
                  <c:v>0.927073445013611</c:v>
                </c:pt>
                <c:pt idx="6">
                  <c:v>0.84664142879487203</c:v>
                </c:pt>
                <c:pt idx="7">
                  <c:v>1.4226401739893602</c:v>
                </c:pt>
                <c:pt idx="8">
                  <c:v>3.4442661868044699</c:v>
                </c:pt>
                <c:pt idx="9">
                  <c:v>2.86203765406181</c:v>
                </c:pt>
                <c:pt idx="10">
                  <c:v>3.6551321699635002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71-4387-98F2-C67A646B2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578512"/>
        <c:axId val="580572752"/>
      </c:scatterChart>
      <c:valAx>
        <c:axId val="58057851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1" i="0" u="none" strike="noStrike" kern="1200" baseline="0" dirty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Hodnota koncentrace (</a:t>
                </a:r>
                <a:r>
                  <a:rPr lang="cs-CZ" sz="1000" b="1" i="0" u="none" strike="noStrike" kern="1200" baseline="0" dirty="0" err="1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Fisherovo</a:t>
                </a:r>
                <a:r>
                  <a:rPr lang="cs-CZ" sz="1000" b="1" i="0" u="none" strike="noStrike" kern="1200" baseline="0" dirty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 kappa)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80572752"/>
        <c:crosses val="autoZero"/>
        <c:crossBetween val="midCat"/>
      </c:valAx>
      <c:valAx>
        <c:axId val="5805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1" i="0" u="none" strike="noStrike" kern="1200" baseline="0" dirty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Hodnoty tenzoru [GPa]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8057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71582</xdr:rowOff>
    </xdr:from>
    <xdr:to>
      <xdr:col>0</xdr:col>
      <xdr:colOff>28864</xdr:colOff>
      <xdr:row>55</xdr:row>
      <xdr:rowOff>185610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AFBA59AA-E06F-0D09-5BA6-A826D10BE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496432</xdr:colOff>
      <xdr:row>31</xdr:row>
      <xdr:rowOff>12411</xdr:rowOff>
    </xdr:from>
    <xdr:to>
      <xdr:col>16</xdr:col>
      <xdr:colOff>25400</xdr:colOff>
      <xdr:row>72</xdr:row>
      <xdr:rowOff>88900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EB011E3-FF3E-37AE-1E1B-8C440D508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7"/>
  <sheetViews>
    <sheetView tabSelected="1" zoomScale="50" zoomScaleNormal="85" workbookViewId="0">
      <selection activeCell="V51" sqref="V51"/>
    </sheetView>
  </sheetViews>
  <sheetFormatPr defaultRowHeight="14.5" x14ac:dyDescent="0.35"/>
  <cols>
    <col min="2" max="2" width="24.36328125" bestFit="1" customWidth="1"/>
    <col min="3" max="3" width="18.6328125" bestFit="1" customWidth="1"/>
    <col min="4" max="4" width="12.453125" customWidth="1"/>
    <col min="5" max="6" width="12.26953125" bestFit="1" customWidth="1"/>
    <col min="7" max="7" width="12.90625" customWidth="1"/>
    <col min="8" max="10" width="12.81640625" bestFit="1" customWidth="1"/>
    <col min="11" max="11" width="12.1796875" bestFit="1" customWidth="1"/>
  </cols>
  <sheetData>
    <row r="1" spans="2:14" x14ac:dyDescent="0.35">
      <c r="L1" s="6"/>
      <c r="M1" s="6"/>
      <c r="N1" s="6"/>
    </row>
    <row r="2" spans="2:14" ht="15" thickBot="1" x14ac:dyDescent="0.4">
      <c r="L2" s="7"/>
      <c r="M2" s="7"/>
      <c r="N2" s="7"/>
    </row>
    <row r="3" spans="2:14" ht="15" thickBot="1" x14ac:dyDescent="0.4">
      <c r="B3" s="10" t="s">
        <v>0</v>
      </c>
      <c r="C3" s="24" t="s">
        <v>2</v>
      </c>
      <c r="D3" s="25"/>
      <c r="E3" s="25"/>
      <c r="F3" s="25"/>
      <c r="G3" s="25"/>
      <c r="H3" s="25"/>
      <c r="I3" s="25"/>
      <c r="J3" s="25"/>
      <c r="K3" s="26"/>
      <c r="L3" s="7"/>
      <c r="M3" s="7"/>
      <c r="N3" s="7"/>
    </row>
    <row r="4" spans="2:14" ht="15" thickBot="1" x14ac:dyDescent="0.4">
      <c r="B4" s="11" t="s">
        <v>1</v>
      </c>
      <c r="C4" s="12" t="s">
        <v>3</v>
      </c>
      <c r="D4" s="9" t="s">
        <v>4</v>
      </c>
      <c r="E4" s="5" t="s">
        <v>5</v>
      </c>
      <c r="F4" s="9" t="s">
        <v>6</v>
      </c>
      <c r="G4" s="5" t="s">
        <v>7</v>
      </c>
      <c r="H4" s="9" t="s">
        <v>8</v>
      </c>
      <c r="I4" s="5" t="s">
        <v>9</v>
      </c>
      <c r="J4" s="9" t="s">
        <v>10</v>
      </c>
      <c r="K4" s="13" t="s">
        <v>11</v>
      </c>
      <c r="L4" s="7"/>
      <c r="M4" s="7"/>
      <c r="N4" s="7"/>
    </row>
    <row r="5" spans="2:14" x14ac:dyDescent="0.35">
      <c r="B5" s="4">
        <v>0</v>
      </c>
      <c r="C5" s="1">
        <v>2248548848.5543799</v>
      </c>
      <c r="D5" s="1">
        <v>80957608.486029893</v>
      </c>
      <c r="E5" s="1">
        <v>-46899798.8593916</v>
      </c>
      <c r="F5" s="1">
        <v>80591675.510811299</v>
      </c>
      <c r="G5" s="1">
        <v>2308419391.79387</v>
      </c>
      <c r="H5" s="1">
        <v>-128402332.976712</v>
      </c>
      <c r="I5" s="1">
        <v>-48980341.1420886</v>
      </c>
      <c r="J5" s="1">
        <v>-128177981.867375</v>
      </c>
      <c r="K5" s="14">
        <v>670555190.50388205</v>
      </c>
      <c r="L5" s="7"/>
      <c r="M5" s="7"/>
      <c r="N5" s="7"/>
    </row>
    <row r="6" spans="2:14" x14ac:dyDescent="0.35">
      <c r="B6" s="8">
        <v>100</v>
      </c>
      <c r="C6" s="2">
        <v>2007963694.9844201</v>
      </c>
      <c r="D6" s="2">
        <v>95168882.955275998</v>
      </c>
      <c r="E6" s="2">
        <v>153466207.31396201</v>
      </c>
      <c r="F6" s="2">
        <v>95362730.345083207</v>
      </c>
      <c r="G6" s="2">
        <v>1891062130.9500101</v>
      </c>
      <c r="H6" s="2">
        <v>109225464.133736</v>
      </c>
      <c r="I6" s="2">
        <v>152143500.20345101</v>
      </c>
      <c r="J6" s="2">
        <v>112605404.304098</v>
      </c>
      <c r="K6" s="3">
        <v>535808067.86608601</v>
      </c>
      <c r="L6" s="7"/>
      <c r="M6" s="7"/>
      <c r="N6" s="7"/>
    </row>
    <row r="7" spans="2:14" x14ac:dyDescent="0.35">
      <c r="B7" s="4">
        <v>200</v>
      </c>
      <c r="C7" s="2">
        <v>1945014723.3073101</v>
      </c>
      <c r="D7" s="2">
        <v>172487721.405873</v>
      </c>
      <c r="E7" s="2">
        <v>78142337.639301702</v>
      </c>
      <c r="F7" s="2">
        <v>173524971.62448999</v>
      </c>
      <c r="G7" s="2">
        <v>3289560564.4197001</v>
      </c>
      <c r="H7" s="2">
        <v>76504626.839016005</v>
      </c>
      <c r="I7" s="2">
        <v>78870440.302323103</v>
      </c>
      <c r="J7" s="2">
        <v>79610697.511874706</v>
      </c>
      <c r="K7" s="3">
        <v>944653551.85880101</v>
      </c>
      <c r="L7" s="7"/>
      <c r="M7" s="7"/>
      <c r="N7" s="7"/>
    </row>
    <row r="8" spans="2:14" x14ac:dyDescent="0.35">
      <c r="B8" s="4">
        <v>300</v>
      </c>
      <c r="C8" s="2">
        <v>1701499597.42467</v>
      </c>
      <c r="D8" s="2">
        <v>16586017.6977334</v>
      </c>
      <c r="E8" s="2">
        <v>64676275.128498703</v>
      </c>
      <c r="F8" s="2">
        <v>22068505.984242499</v>
      </c>
      <c r="G8" s="2">
        <v>4073793775.4917698</v>
      </c>
      <c r="H8" s="2">
        <v>129425809.34837601</v>
      </c>
      <c r="I8" s="2">
        <v>67093721.66719</v>
      </c>
      <c r="J8" s="2">
        <v>131020479.36391801</v>
      </c>
      <c r="K8" s="3">
        <v>819249275.624614</v>
      </c>
      <c r="L8" s="7"/>
      <c r="M8" s="7"/>
      <c r="N8" s="7"/>
    </row>
    <row r="9" spans="2:14" x14ac:dyDescent="0.35">
      <c r="B9" s="8">
        <v>400</v>
      </c>
      <c r="C9" s="2">
        <v>2188490972.7183599</v>
      </c>
      <c r="D9" s="2">
        <v>70988903.761702701</v>
      </c>
      <c r="E9" s="2">
        <v>-15551824.3681849</v>
      </c>
      <c r="F9" s="2">
        <v>81880160.777961001</v>
      </c>
      <c r="G9" s="2">
        <v>4114433990.2120199</v>
      </c>
      <c r="H9" s="2">
        <v>224398114.37088701</v>
      </c>
      <c r="I9" s="2">
        <v>-14585060.5630922</v>
      </c>
      <c r="J9" s="2">
        <v>225367721.67269</v>
      </c>
      <c r="K9" s="3">
        <v>844044570.994174</v>
      </c>
      <c r="L9" s="7"/>
      <c r="M9" s="7"/>
      <c r="N9" s="7"/>
    </row>
    <row r="10" spans="2:14" x14ac:dyDescent="0.35">
      <c r="B10" s="4">
        <v>500</v>
      </c>
      <c r="C10" s="2">
        <v>2307868459.1167998</v>
      </c>
      <c r="D10" s="2">
        <v>79955933.663505003</v>
      </c>
      <c r="E10" s="2">
        <v>50431391.2199637</v>
      </c>
      <c r="F10" s="2">
        <v>89479532.931062803</v>
      </c>
      <c r="G10" s="2">
        <v>4859764780.6208696</v>
      </c>
      <c r="H10" s="2">
        <v>119527682.680301</v>
      </c>
      <c r="I10" s="2">
        <v>50931801.902417302</v>
      </c>
      <c r="J10" s="2">
        <v>120347260.504181</v>
      </c>
      <c r="K10" s="3">
        <v>927073445.01361096</v>
      </c>
      <c r="L10" s="7"/>
      <c r="M10" s="7"/>
      <c r="N10" s="7"/>
    </row>
    <row r="11" spans="2:14" x14ac:dyDescent="0.35">
      <c r="B11" s="4">
        <v>600</v>
      </c>
      <c r="C11" s="2">
        <v>2029806055.9280701</v>
      </c>
      <c r="D11" s="2">
        <v>54384232.889218599</v>
      </c>
      <c r="E11" s="2">
        <v>10492356.285271799</v>
      </c>
      <c r="F11" s="2">
        <v>67225628.134771407</v>
      </c>
      <c r="G11" s="2">
        <v>5077755832.3743</v>
      </c>
      <c r="H11" s="2">
        <v>75492214.609583303</v>
      </c>
      <c r="I11" s="2">
        <v>12795723.863136699</v>
      </c>
      <c r="J11" s="2">
        <v>76119556.970344603</v>
      </c>
      <c r="K11" s="3">
        <v>846641428.79487205</v>
      </c>
      <c r="L11" s="7"/>
      <c r="M11" s="7"/>
      <c r="N11" s="7"/>
    </row>
    <row r="12" spans="2:14" x14ac:dyDescent="0.35">
      <c r="B12" s="8">
        <v>700</v>
      </c>
      <c r="C12" s="2">
        <v>2175874781.6497102</v>
      </c>
      <c r="D12" s="2">
        <v>279470519.38602</v>
      </c>
      <c r="E12" s="2">
        <v>328296764.35296202</v>
      </c>
      <c r="F12" s="2">
        <v>286137762.034518</v>
      </c>
      <c r="G12" s="2">
        <v>5912443545.01194</v>
      </c>
      <c r="H12" s="2">
        <v>673344926.18213296</v>
      </c>
      <c r="I12" s="2">
        <v>332265720.21621698</v>
      </c>
      <c r="J12" s="2">
        <v>676650482.92279196</v>
      </c>
      <c r="K12" s="3">
        <v>1422640173.9893601</v>
      </c>
    </row>
    <row r="13" spans="2:14" x14ac:dyDescent="0.35">
      <c r="B13" s="4">
        <v>800</v>
      </c>
      <c r="C13" s="2">
        <v>2461907720.68507</v>
      </c>
      <c r="D13" s="2">
        <v>633825357.72827899</v>
      </c>
      <c r="E13" s="2">
        <v>755640250.65197599</v>
      </c>
      <c r="F13" s="2">
        <v>631765268.09607899</v>
      </c>
      <c r="G13" s="2">
        <v>29954214898.202702</v>
      </c>
      <c r="H13" s="2">
        <v>4307826257.3942003</v>
      </c>
      <c r="I13" s="2">
        <v>756039521.61874795</v>
      </c>
      <c r="J13" s="2">
        <v>4306446590.8226204</v>
      </c>
      <c r="K13" s="3">
        <v>3444266186.8044701</v>
      </c>
    </row>
    <row r="14" spans="2:14" x14ac:dyDescent="0.35">
      <c r="B14" s="4">
        <v>900</v>
      </c>
      <c r="C14" s="2">
        <v>1990250918.35884</v>
      </c>
      <c r="D14" s="2">
        <v>655195204.54232097</v>
      </c>
      <c r="E14" s="2">
        <v>748799026.47950697</v>
      </c>
      <c r="F14" s="2">
        <v>653348995.752823</v>
      </c>
      <c r="G14" s="2">
        <v>29876112884.775902</v>
      </c>
      <c r="H14" s="2">
        <v>4522435926.3475704</v>
      </c>
      <c r="I14" s="2">
        <v>748518022.75096703</v>
      </c>
      <c r="J14" s="2">
        <v>4521731012.7884998</v>
      </c>
      <c r="K14" s="3">
        <v>2862037654.06181</v>
      </c>
    </row>
    <row r="15" spans="2:14" ht="15" thickBot="1" x14ac:dyDescent="0.4">
      <c r="B15" s="15">
        <v>1000</v>
      </c>
      <c r="C15" s="16">
        <v>2551120409.4929199</v>
      </c>
      <c r="D15" s="16">
        <v>630071228.56989396</v>
      </c>
      <c r="E15" s="16">
        <v>771193699.33792698</v>
      </c>
      <c r="F15" s="16">
        <v>628415258.20842004</v>
      </c>
      <c r="G15" s="16">
        <v>29979548785.4268</v>
      </c>
      <c r="H15" s="16">
        <v>4245059441.2732501</v>
      </c>
      <c r="I15" s="16">
        <v>770780664.05420399</v>
      </c>
      <c r="J15" s="16">
        <v>4244394436.0806198</v>
      </c>
      <c r="K15" s="17">
        <v>3655132169.9635</v>
      </c>
    </row>
    <row r="17" spans="2:11" ht="15" thickBot="1" x14ac:dyDescent="0.4">
      <c r="B17" s="27" t="s">
        <v>12</v>
      </c>
      <c r="C17" s="27"/>
      <c r="D17" s="27"/>
      <c r="E17" s="27"/>
      <c r="F17" s="27"/>
      <c r="G17" s="27"/>
      <c r="H17" s="27"/>
      <c r="I17" s="27"/>
      <c r="J17" s="27"/>
      <c r="K17" s="27"/>
    </row>
    <row r="18" spans="2:11" ht="15" thickBot="1" x14ac:dyDescent="0.4">
      <c r="B18" s="10" t="s">
        <v>13</v>
      </c>
      <c r="C18" s="12" t="s">
        <v>3</v>
      </c>
      <c r="D18" s="9" t="s">
        <v>4</v>
      </c>
      <c r="E18" s="5" t="s">
        <v>5</v>
      </c>
      <c r="F18" s="9" t="s">
        <v>6</v>
      </c>
      <c r="G18" s="5" t="s">
        <v>7</v>
      </c>
      <c r="H18" s="9" t="s">
        <v>8</v>
      </c>
      <c r="I18" s="5" t="s">
        <v>9</v>
      </c>
      <c r="J18" s="9" t="s">
        <v>10</v>
      </c>
      <c r="K18" s="13" t="s">
        <v>11</v>
      </c>
    </row>
    <row r="19" spans="2:11" x14ac:dyDescent="0.35">
      <c r="B19" s="18">
        <v>0</v>
      </c>
      <c r="C19" s="19">
        <f t="shared" ref="C19:K19" si="0">C5/1000000000</f>
        <v>2.2485488485543801</v>
      </c>
      <c r="D19" s="19">
        <f t="shared" si="0"/>
        <v>8.0957608486029897E-2</v>
      </c>
      <c r="E19" s="19">
        <f t="shared" si="0"/>
        <v>-4.6899798859391599E-2</v>
      </c>
      <c r="F19" s="19">
        <f t="shared" si="0"/>
        <v>8.0591675510811298E-2</v>
      </c>
      <c r="G19" s="19">
        <f t="shared" si="0"/>
        <v>2.30841939179387</v>
      </c>
      <c r="H19" s="19">
        <f t="shared" si="0"/>
        <v>-0.128402332976712</v>
      </c>
      <c r="I19" s="19">
        <f t="shared" si="0"/>
        <v>-4.8980341142088601E-2</v>
      </c>
      <c r="J19" s="19">
        <f t="shared" si="0"/>
        <v>-0.128177981867375</v>
      </c>
      <c r="K19" s="20">
        <f t="shared" si="0"/>
        <v>0.67055519050388201</v>
      </c>
    </row>
    <row r="20" spans="2:11" x14ac:dyDescent="0.35">
      <c r="B20" s="8">
        <v>100</v>
      </c>
      <c r="C20">
        <f t="shared" ref="C20:K20" si="1">C6/1000000000</f>
        <v>2.00796369498442</v>
      </c>
      <c r="D20">
        <f t="shared" si="1"/>
        <v>9.5168882955275994E-2</v>
      </c>
      <c r="E20">
        <f t="shared" si="1"/>
        <v>0.15346620731396202</v>
      </c>
      <c r="F20">
        <f t="shared" si="1"/>
        <v>9.5362730345083205E-2</v>
      </c>
      <c r="G20">
        <f t="shared" si="1"/>
        <v>1.89106213095001</v>
      </c>
      <c r="H20">
        <f t="shared" si="1"/>
        <v>0.109225464133736</v>
      </c>
      <c r="I20">
        <f t="shared" si="1"/>
        <v>0.15214350020345102</v>
      </c>
      <c r="J20">
        <f t="shared" si="1"/>
        <v>0.11260540430409799</v>
      </c>
      <c r="K20" s="21">
        <f t="shared" si="1"/>
        <v>0.53580806786608604</v>
      </c>
    </row>
    <row r="21" spans="2:11" x14ac:dyDescent="0.35">
      <c r="B21" s="4">
        <v>200</v>
      </c>
      <c r="C21">
        <f t="shared" ref="C21:K21" si="2">C7/1000000000</f>
        <v>1.9450147233073101</v>
      </c>
      <c r="D21">
        <f t="shared" si="2"/>
        <v>0.17248772140587301</v>
      </c>
      <c r="E21">
        <f t="shared" si="2"/>
        <v>7.8142337639301701E-2</v>
      </c>
      <c r="F21">
        <f t="shared" si="2"/>
        <v>0.17352497162448999</v>
      </c>
      <c r="G21">
        <f t="shared" si="2"/>
        <v>3.2895605644197001</v>
      </c>
      <c r="H21">
        <f t="shared" si="2"/>
        <v>7.6504626839016002E-2</v>
      </c>
      <c r="I21">
        <f t="shared" si="2"/>
        <v>7.8870440302323097E-2</v>
      </c>
      <c r="J21">
        <f t="shared" si="2"/>
        <v>7.9610697511874703E-2</v>
      </c>
      <c r="K21" s="21">
        <f t="shared" si="2"/>
        <v>0.94465355185880096</v>
      </c>
    </row>
    <row r="22" spans="2:11" x14ac:dyDescent="0.35">
      <c r="B22" s="4">
        <v>300</v>
      </c>
      <c r="C22">
        <f t="shared" ref="C22:K22" si="3">C8/1000000000</f>
        <v>1.7014995974246701</v>
      </c>
      <c r="D22">
        <f t="shared" si="3"/>
        <v>1.65860176977334E-2</v>
      </c>
      <c r="E22">
        <f t="shared" si="3"/>
        <v>6.4676275128498703E-2</v>
      </c>
      <c r="F22">
        <f t="shared" si="3"/>
        <v>2.2068505984242499E-2</v>
      </c>
      <c r="G22">
        <f t="shared" si="3"/>
        <v>4.0737937754917697</v>
      </c>
      <c r="H22">
        <f t="shared" si="3"/>
        <v>0.129425809348376</v>
      </c>
      <c r="I22">
        <f t="shared" si="3"/>
        <v>6.7093721667190007E-2</v>
      </c>
      <c r="J22">
        <f t="shared" si="3"/>
        <v>0.131020479363918</v>
      </c>
      <c r="K22" s="21">
        <f t="shared" si="3"/>
        <v>0.81924927562461403</v>
      </c>
    </row>
    <row r="23" spans="2:11" x14ac:dyDescent="0.35">
      <c r="B23" s="8">
        <v>400</v>
      </c>
      <c r="C23">
        <f t="shared" ref="C23:K23" si="4">C9/1000000000</f>
        <v>2.1884909727183599</v>
      </c>
      <c r="D23">
        <f t="shared" si="4"/>
        <v>7.0988903761702707E-2</v>
      </c>
      <c r="E23">
        <f t="shared" si="4"/>
        <v>-1.55518243681849E-2</v>
      </c>
      <c r="F23">
        <f t="shared" si="4"/>
        <v>8.1880160777960995E-2</v>
      </c>
      <c r="G23">
        <f t="shared" si="4"/>
        <v>4.1144339902120199</v>
      </c>
      <c r="H23">
        <f t="shared" si="4"/>
        <v>0.22439811437088703</v>
      </c>
      <c r="I23">
        <f t="shared" si="4"/>
        <v>-1.45850605630922E-2</v>
      </c>
      <c r="J23">
        <f t="shared" si="4"/>
        <v>0.22536772167269001</v>
      </c>
      <c r="K23" s="21">
        <f t="shared" si="4"/>
        <v>0.84404457099417396</v>
      </c>
    </row>
    <row r="24" spans="2:11" x14ac:dyDescent="0.35">
      <c r="B24" s="4">
        <v>500</v>
      </c>
      <c r="C24">
        <f t="shared" ref="C24:K24" si="5">C10/1000000000</f>
        <v>2.3078684591167997</v>
      </c>
      <c r="D24">
        <f t="shared" si="5"/>
        <v>7.9955933663505008E-2</v>
      </c>
      <c r="E24">
        <f t="shared" si="5"/>
        <v>5.0431391219963699E-2</v>
      </c>
      <c r="F24">
        <f t="shared" si="5"/>
        <v>8.9479532931062797E-2</v>
      </c>
      <c r="G24">
        <f t="shared" si="5"/>
        <v>4.8597647806208695</v>
      </c>
      <c r="H24">
        <f t="shared" si="5"/>
        <v>0.11952768268030099</v>
      </c>
      <c r="I24">
        <f t="shared" si="5"/>
        <v>5.0931801902417299E-2</v>
      </c>
      <c r="J24">
        <f t="shared" si="5"/>
        <v>0.120347260504181</v>
      </c>
      <c r="K24" s="21">
        <f t="shared" si="5"/>
        <v>0.927073445013611</v>
      </c>
    </row>
    <row r="25" spans="2:11" x14ac:dyDescent="0.35">
      <c r="B25" s="4">
        <v>600</v>
      </c>
      <c r="C25">
        <f t="shared" ref="C25:K25" si="6">C11/1000000000</f>
        <v>2.02980605592807</v>
      </c>
      <c r="D25">
        <f t="shared" si="6"/>
        <v>5.4384232889218599E-2</v>
      </c>
      <c r="E25">
        <f t="shared" si="6"/>
        <v>1.0492356285271799E-2</v>
      </c>
      <c r="F25">
        <f t="shared" si="6"/>
        <v>6.7225628134771412E-2</v>
      </c>
      <c r="G25">
        <f t="shared" si="6"/>
        <v>5.0777558323742999</v>
      </c>
      <c r="H25">
        <f t="shared" si="6"/>
        <v>7.5492214609583302E-2</v>
      </c>
      <c r="I25">
        <f t="shared" si="6"/>
        <v>1.2795723863136699E-2</v>
      </c>
      <c r="J25">
        <f t="shared" si="6"/>
        <v>7.6119556970344601E-2</v>
      </c>
      <c r="K25" s="21">
        <f t="shared" si="6"/>
        <v>0.84664142879487203</v>
      </c>
    </row>
    <row r="26" spans="2:11" x14ac:dyDescent="0.35">
      <c r="B26" s="8">
        <v>700</v>
      </c>
      <c r="C26">
        <f t="shared" ref="C26:K26" si="7">C12/1000000000</f>
        <v>2.1758747816497102</v>
      </c>
      <c r="D26">
        <f t="shared" si="7"/>
        <v>0.27947051938602002</v>
      </c>
      <c r="E26">
        <f t="shared" si="7"/>
        <v>0.32829676435296201</v>
      </c>
      <c r="F26">
        <f t="shared" si="7"/>
        <v>0.28613776203451802</v>
      </c>
      <c r="G26">
        <f t="shared" si="7"/>
        <v>5.9124435450119401</v>
      </c>
      <c r="H26">
        <f t="shared" si="7"/>
        <v>0.67334492618213293</v>
      </c>
      <c r="I26">
        <f t="shared" si="7"/>
        <v>0.33226572021621698</v>
      </c>
      <c r="J26">
        <f t="shared" si="7"/>
        <v>0.67665048292279195</v>
      </c>
      <c r="K26" s="21">
        <f t="shared" si="7"/>
        <v>1.4226401739893602</v>
      </c>
    </row>
    <row r="27" spans="2:11" x14ac:dyDescent="0.35">
      <c r="B27" s="4">
        <v>800</v>
      </c>
      <c r="C27">
        <f t="shared" ref="C27:K27" si="8">C13/1000000000</f>
        <v>2.4619077206850699</v>
      </c>
      <c r="D27">
        <f t="shared" si="8"/>
        <v>0.63382535772827897</v>
      </c>
      <c r="E27">
        <f t="shared" si="8"/>
        <v>0.75564025065197604</v>
      </c>
      <c r="F27">
        <f t="shared" si="8"/>
        <v>0.63176526809607902</v>
      </c>
      <c r="G27">
        <f t="shared" si="8"/>
        <v>29.9542148982027</v>
      </c>
      <c r="H27">
        <f t="shared" si="8"/>
        <v>4.3078262573942006</v>
      </c>
      <c r="I27">
        <f t="shared" si="8"/>
        <v>0.75603952161874799</v>
      </c>
      <c r="J27">
        <f t="shared" si="8"/>
        <v>4.3064465908226204</v>
      </c>
      <c r="K27" s="21">
        <f t="shared" si="8"/>
        <v>3.4442661868044699</v>
      </c>
    </row>
    <row r="28" spans="2:11" x14ac:dyDescent="0.35">
      <c r="B28" s="4">
        <v>900</v>
      </c>
      <c r="C28">
        <f t="shared" ref="C28:K28" si="9">C14/1000000000</f>
        <v>1.9902509183588399</v>
      </c>
      <c r="D28">
        <f t="shared" si="9"/>
        <v>0.65519520454232094</v>
      </c>
      <c r="E28">
        <f t="shared" si="9"/>
        <v>0.74879902647950702</v>
      </c>
      <c r="F28">
        <f t="shared" si="9"/>
        <v>0.65334899575282301</v>
      </c>
      <c r="G28">
        <f t="shared" si="9"/>
        <v>29.876112884775903</v>
      </c>
      <c r="H28">
        <f t="shared" si="9"/>
        <v>4.5224359263475709</v>
      </c>
      <c r="I28">
        <f t="shared" si="9"/>
        <v>0.74851802275096702</v>
      </c>
      <c r="J28">
        <f t="shared" si="9"/>
        <v>4.5217310127885</v>
      </c>
      <c r="K28" s="21">
        <f t="shared" si="9"/>
        <v>2.86203765406181</v>
      </c>
    </row>
    <row r="29" spans="2:11" ht="15" thickBot="1" x14ac:dyDescent="0.4">
      <c r="B29" s="15">
        <v>1000</v>
      </c>
      <c r="C29" s="22">
        <f t="shared" ref="C29:K29" si="10">C15/1000000000</f>
        <v>2.5511204094929201</v>
      </c>
      <c r="D29" s="22">
        <f t="shared" si="10"/>
        <v>0.63007122856989395</v>
      </c>
      <c r="E29" s="22">
        <f t="shared" si="10"/>
        <v>0.77119369933792703</v>
      </c>
      <c r="F29" s="22">
        <f t="shared" si="10"/>
        <v>0.62841525820842004</v>
      </c>
      <c r="G29" s="22">
        <f t="shared" si="10"/>
        <v>29.9795487854268</v>
      </c>
      <c r="H29" s="22">
        <f t="shared" si="10"/>
        <v>4.2450594412732503</v>
      </c>
      <c r="I29" s="22">
        <f t="shared" si="10"/>
        <v>0.77078066405420398</v>
      </c>
      <c r="J29" s="22">
        <f t="shared" si="10"/>
        <v>4.2443944360806194</v>
      </c>
      <c r="K29" s="23">
        <f t="shared" si="10"/>
        <v>3.6551321699635002</v>
      </c>
    </row>
    <row r="37" spans="9:9" x14ac:dyDescent="0.35">
      <c r="I37" t="s">
        <v>14</v>
      </c>
    </row>
  </sheetData>
  <mergeCells count="2">
    <mergeCell ref="C3:K3"/>
    <mergeCell ref="B17:K1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Christopher Siddall</dc:creator>
  <cp:lastModifiedBy>Ronald Christopher Siddall</cp:lastModifiedBy>
  <dcterms:created xsi:type="dcterms:W3CDTF">2015-06-05T18:19:34Z</dcterms:created>
  <dcterms:modified xsi:type="dcterms:W3CDTF">2025-04-17T23:24:29Z</dcterms:modified>
</cp:coreProperties>
</file>