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locha\Bachelor_thesis\Python_scripts\Results_of_analysis\Results_xi\"/>
    </mc:Choice>
  </mc:AlternateContent>
  <xr:revisionPtr revIDLastSave="0" documentId="13_ncr:1_{494CCFDC-3877-4005-8873-3BDD344B1F91}" xr6:coauthVersionLast="47" xr6:coauthVersionMax="47" xr10:uidLastSave="{00000000-0000-0000-0000-000000000000}"/>
  <bookViews>
    <workbookView xWindow="20" yWindow="20" windowWidth="25580" windowHeight="15260" xr2:uid="{434BF738-8343-4BA8-9715-0445CC697F35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" i="1" l="1"/>
  <c r="D18" i="1"/>
  <c r="E18" i="1"/>
  <c r="F18" i="1"/>
  <c r="G18" i="1"/>
  <c r="H18" i="1"/>
  <c r="I18" i="1"/>
  <c r="J18" i="1"/>
  <c r="K18" i="1"/>
  <c r="C19" i="1"/>
  <c r="D19" i="1"/>
  <c r="E19" i="1"/>
  <c r="F19" i="1"/>
  <c r="G19" i="1"/>
  <c r="H19" i="1"/>
  <c r="I19" i="1"/>
  <c r="J19" i="1"/>
  <c r="K19" i="1"/>
  <c r="C20" i="1"/>
  <c r="D20" i="1"/>
  <c r="E20" i="1"/>
  <c r="F20" i="1"/>
  <c r="G20" i="1"/>
  <c r="H20" i="1"/>
  <c r="I20" i="1"/>
  <c r="J20" i="1"/>
  <c r="K20" i="1"/>
  <c r="C21" i="1"/>
  <c r="D21" i="1"/>
  <c r="E21" i="1"/>
  <c r="F21" i="1"/>
  <c r="G21" i="1"/>
  <c r="H21" i="1"/>
  <c r="I21" i="1"/>
  <c r="J21" i="1"/>
  <c r="K21" i="1"/>
  <c r="C22" i="1"/>
  <c r="D22" i="1"/>
  <c r="E22" i="1"/>
  <c r="F22" i="1"/>
  <c r="G22" i="1"/>
  <c r="H22" i="1"/>
  <c r="I22" i="1"/>
  <c r="J22" i="1"/>
  <c r="K22" i="1"/>
  <c r="C23" i="1"/>
  <c r="D23" i="1"/>
  <c r="E23" i="1"/>
  <c r="F23" i="1"/>
  <c r="G23" i="1"/>
  <c r="H23" i="1"/>
  <c r="I23" i="1"/>
  <c r="J23" i="1"/>
  <c r="K23" i="1"/>
  <c r="C24" i="1"/>
  <c r="D24" i="1"/>
  <c r="E24" i="1"/>
  <c r="F24" i="1"/>
  <c r="G24" i="1"/>
  <c r="H24" i="1"/>
  <c r="I24" i="1"/>
  <c r="J24" i="1"/>
  <c r="K24" i="1"/>
  <c r="C25" i="1"/>
  <c r="D25" i="1"/>
  <c r="E25" i="1"/>
  <c r="F25" i="1"/>
  <c r="G25" i="1"/>
  <c r="H25" i="1"/>
  <c r="I25" i="1"/>
  <c r="J25" i="1"/>
  <c r="K25" i="1"/>
  <c r="C26" i="1"/>
  <c r="D26" i="1"/>
  <c r="E26" i="1"/>
  <c r="F26" i="1"/>
  <c r="G26" i="1"/>
  <c r="H26" i="1"/>
  <c r="I26" i="1"/>
  <c r="J26" i="1"/>
  <c r="K26" i="1"/>
  <c r="D17" i="1"/>
  <c r="E17" i="1"/>
  <c r="F17" i="1"/>
  <c r="G17" i="1"/>
  <c r="H17" i="1"/>
  <c r="I17" i="1"/>
  <c r="J17" i="1"/>
  <c r="K17" i="1"/>
  <c r="C17" i="1"/>
</calcChain>
</file>

<file path=xl/sharedStrings.xml><?xml version="1.0" encoding="utf-8"?>
<sst xmlns="http://schemas.openxmlformats.org/spreadsheetml/2006/main" count="23" uniqueCount="12">
  <si>
    <t>COEFFICIENTS OF EFFECTIVE ELASTIC TENSOR</t>
  </si>
  <si>
    <t>C1111</t>
  </si>
  <si>
    <t>C2211</t>
  </si>
  <si>
    <t>C1211</t>
  </si>
  <si>
    <t>C1122</t>
  </si>
  <si>
    <t>C2222</t>
  </si>
  <si>
    <t>C1222</t>
  </si>
  <si>
    <t>C1112</t>
  </si>
  <si>
    <t>C2212</t>
  </si>
  <si>
    <t>C1212</t>
  </si>
  <si>
    <t>GPa</t>
  </si>
  <si>
    <t>Fracture young modul multiplier value = 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</si>
</sst>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FF"/>
        <bgColor indexed="64"/>
      </patternFill>
    </fill>
  </fills>
  <borders count="13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4" xfId="0" applyBorder="1"/>
    <xf numFmtId="0" fontId="0" fillId="0" borderId="1" xfId="0" applyBorder="1" applyAlignment="1">
      <alignment horizontal="center"/>
    </xf>
    <xf numFmtId="0" fontId="0" fillId="0" borderId="5" xfId="0" applyBorder="1"/>
    <xf numFmtId="0" fontId="0" fillId="2" borderId="10" xfId="0" applyFill="1" applyBorder="1" applyAlignment="1">
      <alignment horizontal="center"/>
    </xf>
    <xf numFmtId="0" fontId="0" fillId="2" borderId="8" xfId="0" applyFill="1" applyBorder="1" applyAlignment="1">
      <alignment horizontal="center"/>
    </xf>
    <xf numFmtId="0" fontId="0" fillId="0" borderId="6" xfId="0" applyBorder="1"/>
    <xf numFmtId="0" fontId="0" fillId="0" borderId="1" xfId="0" applyBorder="1"/>
    <xf numFmtId="0" fontId="0" fillId="0" borderId="7" xfId="0" applyBorder="1" applyAlignment="1">
      <alignment horizontal="center" vertical="center"/>
    </xf>
    <xf numFmtId="0" fontId="0" fillId="0" borderId="10" xfId="0" applyBorder="1"/>
    <xf numFmtId="0" fontId="0" fillId="0" borderId="7" xfId="0" applyBorder="1"/>
    <xf numFmtId="0" fontId="0" fillId="2" borderId="11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9" xfId="0" applyBorder="1" applyAlignment="1">
      <alignment horizontal="center"/>
    </xf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b="1" u="sng"/>
              <a:t>Graf závislosti</a:t>
            </a:r>
            <a:r>
              <a:rPr lang="cs-CZ" b="1" u="sng" baseline="0"/>
              <a:t> hodnot efektivních elastických koeficientů na tom, kolikrát je tuhost puklin menší než matrice</a:t>
            </a:r>
            <a:endParaRPr lang="cs-CZ" b="1" u="sng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List1!$C$3</c:f>
              <c:strCache>
                <c:ptCount val="1"/>
                <c:pt idx="0">
                  <c:v>C1111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List1!$B$17:$B$26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List1!$C$17:$C$26</c:f>
              <c:numCache>
                <c:formatCode>General</c:formatCode>
                <c:ptCount val="10"/>
                <c:pt idx="0">
                  <c:v>4.4207403786962995</c:v>
                </c:pt>
                <c:pt idx="1">
                  <c:v>3.7584443631723699</c:v>
                </c:pt>
                <c:pt idx="2">
                  <c:v>3.4767077527637502</c:v>
                </c:pt>
                <c:pt idx="3">
                  <c:v>3.3139431537052304</c:v>
                </c:pt>
                <c:pt idx="4">
                  <c:v>3.20587719934997</c:v>
                </c:pt>
                <c:pt idx="5">
                  <c:v>3.1280898167409301</c:v>
                </c:pt>
                <c:pt idx="6">
                  <c:v>3.0690405976643702</c:v>
                </c:pt>
                <c:pt idx="7">
                  <c:v>3.0224900858028798</c:v>
                </c:pt>
                <c:pt idx="8">
                  <c:v>2.9847391442937599</c:v>
                </c:pt>
                <c:pt idx="9">
                  <c:v>2.9534418816985504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F78-4362-8079-FB860B76475E}"/>
            </c:ext>
          </c:extLst>
        </c:ser>
        <c:ser>
          <c:idx val="1"/>
          <c:order val="1"/>
          <c:tx>
            <c:strRef>
              <c:f>List1!$D$3</c:f>
              <c:strCache>
                <c:ptCount val="1"/>
                <c:pt idx="0">
                  <c:v>C2211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List1!$B$17:$B$26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List1!$D$17:$D$26</c:f>
              <c:numCache>
                <c:formatCode>General</c:formatCode>
                <c:ptCount val="10"/>
                <c:pt idx="0">
                  <c:v>0.12536519195675</c:v>
                </c:pt>
                <c:pt idx="1">
                  <c:v>0.168562787591817</c:v>
                </c:pt>
                <c:pt idx="2">
                  <c:v>0.179972918665148</c:v>
                </c:pt>
                <c:pt idx="3">
                  <c:v>0.182868365577319</c:v>
                </c:pt>
                <c:pt idx="4">
                  <c:v>0.18272345408514401</c:v>
                </c:pt>
                <c:pt idx="5">
                  <c:v>0.181370129028676</c:v>
                </c:pt>
                <c:pt idx="6">
                  <c:v>0.17953933980756398</c:v>
                </c:pt>
                <c:pt idx="7">
                  <c:v>0.17755291207999799</c:v>
                </c:pt>
                <c:pt idx="8">
                  <c:v>0.17555987849330801</c:v>
                </c:pt>
                <c:pt idx="9">
                  <c:v>0.17362984750184599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78-4362-8079-FB860B76475E}"/>
            </c:ext>
          </c:extLst>
        </c:ser>
        <c:ser>
          <c:idx val="2"/>
          <c:order val="2"/>
          <c:tx>
            <c:strRef>
              <c:f>List1!$E$3</c:f>
              <c:strCache>
                <c:ptCount val="1"/>
                <c:pt idx="0">
                  <c:v>C1211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List1!$B$17:$B$26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List1!$E$17:$E$26</c:f>
              <c:numCache>
                <c:formatCode>General</c:formatCode>
                <c:ptCount val="10"/>
                <c:pt idx="0">
                  <c:v>5.7393034620911901E-2</c:v>
                </c:pt>
                <c:pt idx="1">
                  <c:v>6.0861225383562001E-3</c:v>
                </c:pt>
                <c:pt idx="2">
                  <c:v>-2.04010549857539E-2</c:v>
                </c:pt>
                <c:pt idx="3">
                  <c:v>-3.74856013014618E-2</c:v>
                </c:pt>
                <c:pt idx="4">
                  <c:v>-4.9762563481876E-2</c:v>
                </c:pt>
                <c:pt idx="5">
                  <c:v>-5.9160798599420798E-2</c:v>
                </c:pt>
                <c:pt idx="6">
                  <c:v>-6.6660329507062299E-2</c:v>
                </c:pt>
                <c:pt idx="7">
                  <c:v>-7.2823590342258201E-2</c:v>
                </c:pt>
                <c:pt idx="8">
                  <c:v>-7.8001680842115506E-2</c:v>
                </c:pt>
                <c:pt idx="9">
                  <c:v>-8.2427640640331395E-2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4F78-4362-8079-FB860B76475E}"/>
            </c:ext>
          </c:extLst>
        </c:ser>
        <c:ser>
          <c:idx val="3"/>
          <c:order val="3"/>
          <c:tx>
            <c:strRef>
              <c:f>List1!$F$3</c:f>
              <c:strCache>
                <c:ptCount val="1"/>
                <c:pt idx="0">
                  <c:v>C1122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List1!$B$17:$B$26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List1!$F$17:$F$26</c:f>
              <c:numCache>
                <c:formatCode>General</c:formatCode>
                <c:ptCount val="10"/>
                <c:pt idx="0">
                  <c:v>0.119650425324957</c:v>
                </c:pt>
                <c:pt idx="1">
                  <c:v>0.165208760343379</c:v>
                </c:pt>
                <c:pt idx="2">
                  <c:v>0.177605551164254</c:v>
                </c:pt>
                <c:pt idx="3">
                  <c:v>0.18103911671051101</c:v>
                </c:pt>
                <c:pt idx="4">
                  <c:v>0.18123062283799801</c:v>
                </c:pt>
                <c:pt idx="5">
                  <c:v>0.180106355019401</c:v>
                </c:pt>
                <c:pt idx="6">
                  <c:v>0.178441038521684</c:v>
                </c:pt>
                <c:pt idx="7">
                  <c:v>0.17657950193400201</c:v>
                </c:pt>
                <c:pt idx="8">
                  <c:v>0.174683973674297</c:v>
                </c:pt>
                <c:pt idx="9">
                  <c:v>0.17283214673194103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4F78-4362-8079-FB860B76475E}"/>
            </c:ext>
          </c:extLst>
        </c:ser>
        <c:ser>
          <c:idx val="4"/>
          <c:order val="4"/>
          <c:tx>
            <c:strRef>
              <c:f>List1!$G$3</c:f>
              <c:strCache>
                <c:ptCount val="1"/>
                <c:pt idx="0">
                  <c:v>C2222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List1!$B$17:$B$26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List1!$G$17:$G$26</c:f>
              <c:numCache>
                <c:formatCode>General</c:formatCode>
                <c:ptCount val="10"/>
                <c:pt idx="0">
                  <c:v>3.48805493063327</c:v>
                </c:pt>
                <c:pt idx="1">
                  <c:v>2.7563229431122998</c:v>
                </c:pt>
                <c:pt idx="2">
                  <c:v>2.4557620878354904</c:v>
                </c:pt>
                <c:pt idx="3">
                  <c:v>2.2871503368763899</c:v>
                </c:pt>
                <c:pt idx="4">
                  <c:v>2.17775527540282</c:v>
                </c:pt>
                <c:pt idx="5">
                  <c:v>2.1004233602064097</c:v>
                </c:pt>
                <c:pt idx="6">
                  <c:v>2.0425543224218301</c:v>
                </c:pt>
                <c:pt idx="7">
                  <c:v>1.99745273736415</c:v>
                </c:pt>
                <c:pt idx="8">
                  <c:v>1.9612119078909198</c:v>
                </c:pt>
                <c:pt idx="9">
                  <c:v>1.9313898490299302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F78-4362-8079-FB860B76475E}"/>
            </c:ext>
          </c:extLst>
        </c:ser>
        <c:ser>
          <c:idx val="5"/>
          <c:order val="5"/>
          <c:tx>
            <c:strRef>
              <c:f>List1!$H$3</c:f>
              <c:strCache>
                <c:ptCount val="1"/>
                <c:pt idx="0">
                  <c:v>C1222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List1!$B$17:$B$26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List1!$H$17:$H$26</c:f>
              <c:numCache>
                <c:formatCode>General</c:formatCode>
                <c:ptCount val="10"/>
                <c:pt idx="0">
                  <c:v>6.5515264552157199E-2</c:v>
                </c:pt>
                <c:pt idx="1">
                  <c:v>4.3516266105141102E-2</c:v>
                </c:pt>
                <c:pt idx="2">
                  <c:v>3.12392982438486E-2</c:v>
                </c:pt>
                <c:pt idx="3">
                  <c:v>2.2948311203560501E-2</c:v>
                </c:pt>
                <c:pt idx="4">
                  <c:v>1.6804988521057402E-2</c:v>
                </c:pt>
                <c:pt idx="5">
                  <c:v>1.19930954306055E-2</c:v>
                </c:pt>
                <c:pt idx="6">
                  <c:v>8.0814451740699508E-3</c:v>
                </c:pt>
                <c:pt idx="7">
                  <c:v>4.8155160486018202E-3</c:v>
                </c:pt>
                <c:pt idx="8">
                  <c:v>2.0330044354774802E-3</c:v>
                </c:pt>
                <c:pt idx="9">
                  <c:v>-3.75638283484695E-4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4F78-4362-8079-FB860B76475E}"/>
            </c:ext>
          </c:extLst>
        </c:ser>
        <c:ser>
          <c:idx val="6"/>
          <c:order val="6"/>
          <c:tx>
            <c:strRef>
              <c:f>List1!$I$3</c:f>
              <c:strCache>
                <c:ptCount val="1"/>
                <c:pt idx="0">
                  <c:v>C1112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List1!$B$17:$B$26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List1!$I$17:$I$26</c:f>
              <c:numCache>
                <c:formatCode>General</c:formatCode>
                <c:ptCount val="10"/>
                <c:pt idx="0">
                  <c:v>5.8771154871971196E-2</c:v>
                </c:pt>
                <c:pt idx="1">
                  <c:v>6.49012373380252E-3</c:v>
                </c:pt>
                <c:pt idx="2">
                  <c:v>-2.0220660789141701E-2</c:v>
                </c:pt>
                <c:pt idx="3">
                  <c:v>-3.7387626429247998E-2</c:v>
                </c:pt>
                <c:pt idx="4">
                  <c:v>-4.9703200231668299E-2</c:v>
                </c:pt>
                <c:pt idx="5">
                  <c:v>-5.9122430352579698E-2</c:v>
                </c:pt>
                <c:pt idx="6">
                  <c:v>-6.6634606191037407E-2</c:v>
                </c:pt>
                <c:pt idx="7">
                  <c:v>-7.2806071929060509E-2</c:v>
                </c:pt>
                <c:pt idx="8">
                  <c:v>-7.7989796214446794E-2</c:v>
                </c:pt>
                <c:pt idx="9">
                  <c:v>-8.2419799543147099E-2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4F78-4362-8079-FB860B76475E}"/>
            </c:ext>
          </c:extLst>
        </c:ser>
        <c:ser>
          <c:idx val="7"/>
          <c:order val="7"/>
          <c:tx>
            <c:strRef>
              <c:f>List1!$J$3</c:f>
              <c:strCache>
                <c:ptCount val="1"/>
                <c:pt idx="0">
                  <c:v>C2212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List1!$B$17:$B$26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List1!$J$17:$J$26</c:f>
              <c:numCache>
                <c:formatCode>General</c:formatCode>
                <c:ptCount val="10"/>
                <c:pt idx="0">
                  <c:v>7.04179007057055E-2</c:v>
                </c:pt>
                <c:pt idx="1">
                  <c:v>4.6458213536285202E-2</c:v>
                </c:pt>
                <c:pt idx="2">
                  <c:v>3.34579943657137E-2</c:v>
                </c:pt>
                <c:pt idx="3">
                  <c:v>2.4776826724720799E-2</c:v>
                </c:pt>
                <c:pt idx="4">
                  <c:v>1.83838227575309E-2</c:v>
                </c:pt>
                <c:pt idx="5">
                  <c:v>1.3395763327596599E-2</c:v>
                </c:pt>
                <c:pt idx="6">
                  <c:v>9.3516830946884007E-3</c:v>
                </c:pt>
                <c:pt idx="7">
                  <c:v>5.9816773581835197E-3</c:v>
                </c:pt>
                <c:pt idx="8">
                  <c:v>3.1146409595631699E-3</c:v>
                </c:pt>
                <c:pt idx="9">
                  <c:v>6.35600169599145E-4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4F78-4362-8079-FB860B76475E}"/>
            </c:ext>
          </c:extLst>
        </c:ser>
        <c:ser>
          <c:idx val="8"/>
          <c:order val="8"/>
          <c:tx>
            <c:strRef>
              <c:f>List1!$K$3</c:f>
              <c:strCache>
                <c:ptCount val="1"/>
                <c:pt idx="0">
                  <c:v>C1212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List1!$B$17:$B$26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xVal>
          <c:yVal>
            <c:numRef>
              <c:f>List1!$K$17:$K$26</c:f>
              <c:numCache>
                <c:formatCode>General</c:formatCode>
                <c:ptCount val="10"/>
                <c:pt idx="0">
                  <c:v>1.58000117323179</c:v>
                </c:pt>
                <c:pt idx="1">
                  <c:v>1.19037077588101</c:v>
                </c:pt>
                <c:pt idx="2">
                  <c:v>1.03109981745681</c:v>
                </c:pt>
                <c:pt idx="3">
                  <c:v>0.94166602564042701</c:v>
                </c:pt>
                <c:pt idx="4">
                  <c:v>0.88347786268231909</c:v>
                </c:pt>
                <c:pt idx="5">
                  <c:v>0.84220136323442896</c:v>
                </c:pt>
                <c:pt idx="6">
                  <c:v>0.81120089480394098</c:v>
                </c:pt>
                <c:pt idx="7">
                  <c:v>0.78695340723976603</c:v>
                </c:pt>
                <c:pt idx="8">
                  <c:v>0.76740294034970602</c:v>
                </c:pt>
                <c:pt idx="9">
                  <c:v>0.7512633355768239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4F78-4362-8079-FB860B7647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31194959"/>
        <c:axId val="1131193999"/>
      </c:scatterChart>
      <c:valAx>
        <c:axId val="1131194959"/>
        <c:scaling>
          <c:orientation val="minMax"/>
          <c:max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xi...Kolikrát</a:t>
                </a:r>
                <a:r>
                  <a:rPr lang="cs-CZ" baseline="0"/>
                  <a:t> menší je tuhost puklin oproti tuhosti matrice</a:t>
                </a:r>
                <a:endParaRPr lang="cs-CZ"/>
              </a:p>
            </c:rich>
          </c:tx>
          <c:layout>
            <c:manualLayout>
              <c:xMode val="edge"/>
              <c:yMode val="edge"/>
              <c:x val="0.33900379289473603"/>
              <c:y val="0.9425126291976314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1193999"/>
        <c:crosses val="autoZero"/>
        <c:crossBetween val="midCat"/>
      </c:valAx>
      <c:valAx>
        <c:axId val="1131193999"/>
        <c:scaling>
          <c:orientation val="minMax"/>
          <c:max val="4.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cs-CZ"/>
                  <a:t>Hodnota koeficientů v GPa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cs-CZ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cs-CZ"/>
          </a:p>
        </c:txPr>
        <c:crossAx val="113119495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607692</xdr:colOff>
      <xdr:row>27</xdr:row>
      <xdr:rowOff>82736</xdr:rowOff>
    </xdr:from>
    <xdr:to>
      <xdr:col>11</xdr:col>
      <xdr:colOff>364027</xdr:colOff>
      <xdr:row>56</xdr:row>
      <xdr:rowOff>168639</xdr:rowOff>
    </xdr:to>
    <xdr:graphicFrame macro="">
      <xdr:nvGraphicFramePr>
        <xdr:cNvPr id="2" name="Graf 1">
          <a:extLst>
            <a:ext uri="{FF2B5EF4-FFF2-40B4-BE49-F238E27FC236}">
              <a16:creationId xmlns:a16="http://schemas.microsoft.com/office/drawing/2014/main" id="{DDF5BE8C-50FB-C52E-665C-84781DB238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3</xdr:col>
      <xdr:colOff>644978</xdr:colOff>
      <xdr:row>57</xdr:row>
      <xdr:rowOff>114300</xdr:rowOff>
    </xdr:from>
    <xdr:ext cx="2168992" cy="37196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7C82FAEF-AD78-135B-1F01-74A5828516B9}"/>
                </a:ext>
              </a:extLst>
            </xdr:cNvPr>
            <xdr:cNvSpPr txBox="1"/>
          </xdr:nvSpPr>
          <xdr:spPr>
            <a:xfrm>
              <a:off x="4391478" y="10609943"/>
              <a:ext cx="2168992" cy="371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cs-CZ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𝜉</m:t>
                    </m:r>
                    <m:r>
                      <a:rPr lang="cs-CZ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cs-CZ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cs-CZ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cs-CZ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𝑌</m:t>
                            </m:r>
                          </m:e>
                          <m:sub>
                            <m:r>
                              <a:rPr lang="cs-CZ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𝑚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cs-CZ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cs-CZ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𝑌</m:t>
                            </m:r>
                          </m:e>
                          <m:sub>
                            <m:r>
                              <a:rPr lang="cs-CZ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𝑓</m:t>
                            </m:r>
                          </m:sub>
                        </m:sSub>
                      </m:den>
                    </m:f>
                    <m:r>
                      <a:rPr lang="cs-CZ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f>
                      <m:fPr>
                        <m:ctrlPr>
                          <a:rPr lang="cs-CZ" sz="1100" b="0" i="1">
                            <a:latin typeface="+mn-lt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cs-CZ" sz="1100" b="0" i="1">
                            <a:latin typeface="+mn-lt"/>
                            <a:ea typeface="Cambria Math" panose="02040503050406030204" pitchFamily="18" charset="0"/>
                          </a:rPr>
                          <m:t>𝑦𝑜𝑢𝑛𝑔</m:t>
                        </m:r>
                        <m:r>
                          <a:rPr lang="cs-CZ" sz="1100" b="0" i="1">
                            <a:latin typeface="+mn-lt"/>
                            <a:ea typeface="Cambria Math" panose="02040503050406030204" pitchFamily="18" charset="0"/>
                          </a:rPr>
                          <m:t>ů</m:t>
                        </m:r>
                        <m:r>
                          <a:rPr lang="cs-CZ" sz="1100" b="0" i="1">
                            <a:latin typeface="+mn-lt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cs-CZ" sz="1100" b="0" i="1">
                            <a:latin typeface="+mn-lt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cs-CZ" sz="1100" b="0" i="1">
                            <a:latin typeface="+mn-lt"/>
                            <a:ea typeface="Cambria Math" panose="02040503050406030204" pitchFamily="18" charset="0"/>
                          </a:rPr>
                          <m:t>𝑚𝑜𝑑𝑢𝑙</m:t>
                        </m:r>
                        <m:r>
                          <a:rPr lang="cs-CZ" sz="1100" b="0" i="1">
                            <a:latin typeface="+mn-lt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cs-CZ" sz="1100" b="0" i="1">
                            <a:latin typeface="+mn-lt"/>
                            <a:ea typeface="Cambria Math" panose="02040503050406030204" pitchFamily="18" charset="0"/>
                          </a:rPr>
                          <m:t>𝑚𝑎𝑡𝑟𝑖𝑐𝑒</m:t>
                        </m:r>
                      </m:num>
                      <m:den>
                        <m:r>
                          <a:rPr lang="cs-CZ" sz="1100" b="0" i="1">
                            <a:latin typeface="+mn-lt"/>
                            <a:ea typeface="Cambria Math" panose="02040503050406030204" pitchFamily="18" charset="0"/>
                          </a:rPr>
                          <m:t>𝑦𝑜𝑢𝑛𝑔</m:t>
                        </m:r>
                        <m:r>
                          <a:rPr lang="cs-CZ" sz="1100" b="0" i="1">
                            <a:latin typeface="+mn-lt"/>
                            <a:ea typeface="Cambria Math" panose="02040503050406030204" pitchFamily="18" charset="0"/>
                          </a:rPr>
                          <m:t>ů</m:t>
                        </m:r>
                        <m:r>
                          <a:rPr lang="cs-CZ" sz="1100" b="0" i="1">
                            <a:latin typeface="+mn-lt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cs-CZ" sz="1100" b="0" i="1">
                            <a:latin typeface="+mn-lt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cs-CZ" sz="1100" b="0" i="1">
                            <a:latin typeface="+mn-lt"/>
                            <a:ea typeface="Cambria Math" panose="02040503050406030204" pitchFamily="18" charset="0"/>
                          </a:rPr>
                          <m:t>𝑚𝑜𝑑𝑢𝑙</m:t>
                        </m:r>
                        <m:r>
                          <a:rPr lang="cs-CZ" sz="1100" b="0" i="1">
                            <a:latin typeface="+mn-lt"/>
                            <a:ea typeface="Cambria Math" panose="02040503050406030204" pitchFamily="18" charset="0"/>
                          </a:rPr>
                          <m:t> </m:t>
                        </m:r>
                        <m:r>
                          <a:rPr lang="cs-CZ" sz="1100" b="0" i="1">
                            <a:latin typeface="+mn-lt"/>
                            <a:ea typeface="Cambria Math" panose="02040503050406030204" pitchFamily="18" charset="0"/>
                          </a:rPr>
                          <m:t>𝑝𝑢𝑘𝑙𝑖𝑛</m:t>
                        </m:r>
                      </m:den>
                    </m:f>
                  </m:oMath>
                </m:oMathPara>
              </a14:m>
              <a:endParaRPr lang="cs-CZ" sz="1100">
                <a:latin typeface="+mn-lt"/>
              </a:endParaRPr>
            </a:p>
          </xdr:txBody>
        </xdr:sp>
      </mc:Choice>
      <mc:Fallback>
        <xdr:sp macro="" textlink="">
          <xdr:nvSpPr>
            <xdr:cNvPr id="3" name="TextovéPole 2">
              <a:extLst>
                <a:ext uri="{FF2B5EF4-FFF2-40B4-BE49-F238E27FC236}">
                  <a16:creationId xmlns:a16="http://schemas.microsoft.com/office/drawing/2014/main" id="{7C82FAEF-AD78-135B-1F01-74A5828516B9}"/>
                </a:ext>
              </a:extLst>
            </xdr:cNvPr>
            <xdr:cNvSpPr txBox="1"/>
          </xdr:nvSpPr>
          <xdr:spPr>
            <a:xfrm>
              <a:off x="4391478" y="10609943"/>
              <a:ext cx="2168992" cy="37196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cs-CZ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𝜉</a:t>
              </a:r>
              <a:r>
                <a:rPr lang="cs-CZ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=𝑌_𝑚/𝑌_𝑓 =</a:t>
              </a:r>
              <a:r>
                <a:rPr lang="cs-CZ" sz="1100" b="0" i="0">
                  <a:latin typeface="+mn-lt"/>
                  <a:ea typeface="Cambria Math" panose="02040503050406030204" pitchFamily="18" charset="0"/>
                </a:rPr>
                <a:t>(𝑦𝑜𝑢𝑛𝑔ů𝑣 𝑚𝑜𝑑𝑢𝑙 𝑚𝑎𝑡𝑟𝑖𝑐𝑒)/(𝑦𝑜𝑢𝑛𝑔ů𝑣 𝑚𝑜𝑑𝑢𝑙 𝑝𝑢𝑘𝑙𝑖𝑛)</a:t>
              </a:r>
              <a:endParaRPr lang="cs-CZ" sz="1100">
                <a:latin typeface="+mn-lt"/>
              </a:endParaRP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7630F0-D406-4D99-ACD0-4230A5574627}">
  <dimension ref="B1:K26"/>
  <sheetViews>
    <sheetView tabSelected="1" zoomScale="70" zoomScaleNormal="70" workbookViewId="0">
      <selection activeCell="V19" sqref="V19"/>
    </sheetView>
  </sheetViews>
  <sheetFormatPr defaultRowHeight="14.5" x14ac:dyDescent="0.35"/>
  <cols>
    <col min="2" max="2" width="36.26953125" bestFit="1" customWidth="1"/>
    <col min="3" max="3" width="11.90625" bestFit="1" customWidth="1"/>
    <col min="4" max="6" width="12.54296875" bestFit="1" customWidth="1"/>
    <col min="7" max="7" width="11.90625" bestFit="1" customWidth="1"/>
    <col min="8" max="10" width="12.54296875" bestFit="1" customWidth="1"/>
    <col min="11" max="11" width="11.36328125" bestFit="1" customWidth="1"/>
  </cols>
  <sheetData>
    <row r="1" spans="2:11" ht="15" thickBot="1" x14ac:dyDescent="0.4"/>
    <row r="2" spans="2:11" ht="15" thickBot="1" x14ac:dyDescent="0.4">
      <c r="B2" s="17" t="s">
        <v>11</v>
      </c>
      <c r="C2" s="14" t="s">
        <v>0</v>
      </c>
      <c r="D2" s="15"/>
      <c r="E2" s="15"/>
      <c r="F2" s="15"/>
      <c r="G2" s="15"/>
      <c r="H2" s="15"/>
      <c r="I2" s="15"/>
      <c r="J2" s="15"/>
      <c r="K2" s="16"/>
    </row>
    <row r="3" spans="2:11" ht="15" thickBot="1" x14ac:dyDescent="0.4">
      <c r="B3" s="18"/>
      <c r="C3" s="7" t="s">
        <v>1</v>
      </c>
      <c r="D3" s="2" t="s">
        <v>2</v>
      </c>
      <c r="E3" s="1" t="s">
        <v>3</v>
      </c>
      <c r="F3" s="2" t="s">
        <v>4</v>
      </c>
      <c r="G3" s="1" t="s">
        <v>5</v>
      </c>
      <c r="H3" s="2" t="s">
        <v>6</v>
      </c>
      <c r="I3" s="1" t="s">
        <v>7</v>
      </c>
      <c r="J3" s="2" t="s">
        <v>8</v>
      </c>
      <c r="K3" s="8" t="s">
        <v>9</v>
      </c>
    </row>
    <row r="4" spans="2:11" x14ac:dyDescent="0.35">
      <c r="B4" s="3">
        <v>100</v>
      </c>
      <c r="C4" s="4">
        <v>4420740378.6962996</v>
      </c>
      <c r="D4" s="4">
        <v>125365191.95675001</v>
      </c>
      <c r="E4" s="4">
        <v>57393034.620911904</v>
      </c>
      <c r="F4" s="4">
        <v>119650425.324957</v>
      </c>
      <c r="G4" s="4">
        <v>3488054930.6332698</v>
      </c>
      <c r="H4" s="4">
        <v>65515264.552157201</v>
      </c>
      <c r="I4" s="4">
        <v>58771154.871971197</v>
      </c>
      <c r="J4" s="4">
        <v>70417900.705705494</v>
      </c>
      <c r="K4" s="9">
        <v>1580001173.2317901</v>
      </c>
    </row>
    <row r="5" spans="2:11" x14ac:dyDescent="0.35">
      <c r="B5" s="5">
        <v>200</v>
      </c>
      <c r="C5" s="6">
        <v>3758444363.17237</v>
      </c>
      <c r="D5" s="6">
        <v>168562787.59181699</v>
      </c>
      <c r="E5" s="6">
        <v>6086122.5383561999</v>
      </c>
      <c r="F5" s="6">
        <v>165208760.34337899</v>
      </c>
      <c r="G5" s="6">
        <v>2756322943.1122999</v>
      </c>
      <c r="H5" s="6">
        <v>43516266.105141103</v>
      </c>
      <c r="I5" s="6">
        <v>6490123.7338025197</v>
      </c>
      <c r="J5" s="6">
        <v>46458213.536285199</v>
      </c>
      <c r="K5" s="10">
        <v>1190370775.8810101</v>
      </c>
    </row>
    <row r="6" spans="2:11" x14ac:dyDescent="0.35">
      <c r="B6" s="3">
        <v>300</v>
      </c>
      <c r="C6" s="6">
        <v>3476707752.7637501</v>
      </c>
      <c r="D6" s="6">
        <v>179972918.66514799</v>
      </c>
      <c r="E6" s="6">
        <v>-20401054.985753901</v>
      </c>
      <c r="F6" s="6">
        <v>177605551.16425401</v>
      </c>
      <c r="G6" s="6">
        <v>2455762087.8354902</v>
      </c>
      <c r="H6" s="6">
        <v>31239298.243848599</v>
      </c>
      <c r="I6" s="6">
        <v>-20220660.7891417</v>
      </c>
      <c r="J6" s="6">
        <v>33457994.365713701</v>
      </c>
      <c r="K6" s="10">
        <v>1031099817.45681</v>
      </c>
    </row>
    <row r="7" spans="2:11" x14ac:dyDescent="0.35">
      <c r="B7" s="5">
        <v>400</v>
      </c>
      <c r="C7" s="6">
        <v>3313943153.7052302</v>
      </c>
      <c r="D7" s="6">
        <v>182868365.577319</v>
      </c>
      <c r="E7" s="6">
        <v>-37485601.301461801</v>
      </c>
      <c r="F7" s="6">
        <v>181039116.710511</v>
      </c>
      <c r="G7" s="6">
        <v>2287150336.87639</v>
      </c>
      <c r="H7" s="6">
        <v>22948311.203560501</v>
      </c>
      <c r="I7" s="6">
        <v>-37387626.429247998</v>
      </c>
      <c r="J7" s="6">
        <v>24776826.724720798</v>
      </c>
      <c r="K7" s="10">
        <v>941666025.64042699</v>
      </c>
    </row>
    <row r="8" spans="2:11" x14ac:dyDescent="0.35">
      <c r="B8" s="3">
        <v>500</v>
      </c>
      <c r="C8" s="6">
        <v>3205877199.3499699</v>
      </c>
      <c r="D8" s="6">
        <v>182723454.08514401</v>
      </c>
      <c r="E8" s="6">
        <v>-49762563.481876001</v>
      </c>
      <c r="F8" s="6">
        <v>181230622.837998</v>
      </c>
      <c r="G8" s="6">
        <v>2177755275.4028201</v>
      </c>
      <c r="H8" s="6">
        <v>16804988.521057401</v>
      </c>
      <c r="I8" s="6">
        <v>-49703200.231668301</v>
      </c>
      <c r="J8" s="6">
        <v>18383822.757530902</v>
      </c>
      <c r="K8" s="10">
        <v>883477862.68231905</v>
      </c>
    </row>
    <row r="9" spans="2:11" x14ac:dyDescent="0.35">
      <c r="B9" s="5">
        <v>600</v>
      </c>
      <c r="C9" s="6">
        <v>3128089816.7409301</v>
      </c>
      <c r="D9" s="6">
        <v>181370129.028676</v>
      </c>
      <c r="E9" s="6">
        <v>-59160798.599420801</v>
      </c>
      <c r="F9" s="6">
        <v>180106355.01940101</v>
      </c>
      <c r="G9" s="6">
        <v>2100423360.2064099</v>
      </c>
      <c r="H9" s="6">
        <v>11993095.430605499</v>
      </c>
      <c r="I9" s="6">
        <v>-59122430.352579698</v>
      </c>
      <c r="J9" s="6">
        <v>13395763.327596599</v>
      </c>
      <c r="K9" s="10">
        <v>842201363.234429</v>
      </c>
    </row>
    <row r="10" spans="2:11" x14ac:dyDescent="0.35">
      <c r="B10" s="3">
        <v>700</v>
      </c>
      <c r="C10" s="6">
        <v>3069040597.6643701</v>
      </c>
      <c r="D10" s="6">
        <v>179539339.80756399</v>
      </c>
      <c r="E10" s="6">
        <v>-66660329.507062301</v>
      </c>
      <c r="F10" s="6">
        <v>178441038.52168399</v>
      </c>
      <c r="G10" s="6">
        <v>2042554322.4218299</v>
      </c>
      <c r="H10" s="6">
        <v>8081445.1740699504</v>
      </c>
      <c r="I10" s="6">
        <v>-66634606.191037402</v>
      </c>
      <c r="J10" s="6">
        <v>9351683.0946884006</v>
      </c>
      <c r="K10" s="10">
        <v>811200894.80394101</v>
      </c>
    </row>
    <row r="11" spans="2:11" x14ac:dyDescent="0.35">
      <c r="B11" s="5">
        <v>800</v>
      </c>
      <c r="C11" s="6">
        <v>3022490085.8028798</v>
      </c>
      <c r="D11" s="6">
        <v>177552912.07999799</v>
      </c>
      <c r="E11" s="6">
        <v>-72823590.3422582</v>
      </c>
      <c r="F11" s="6">
        <v>176579501.93400201</v>
      </c>
      <c r="G11" s="6">
        <v>1997452737.36415</v>
      </c>
      <c r="H11" s="6">
        <v>4815516.0486018201</v>
      </c>
      <c r="I11" s="6">
        <v>-72806071.929060504</v>
      </c>
      <c r="J11" s="6">
        <v>5981677.3581835199</v>
      </c>
      <c r="K11" s="10">
        <v>786953407.239766</v>
      </c>
    </row>
    <row r="12" spans="2:11" x14ac:dyDescent="0.35">
      <c r="B12" s="3">
        <v>900</v>
      </c>
      <c r="C12" s="6">
        <v>2984739144.2937598</v>
      </c>
      <c r="D12" s="6">
        <v>175559878.49330801</v>
      </c>
      <c r="E12" s="6">
        <v>-78001680.842115507</v>
      </c>
      <c r="F12" s="6">
        <v>174683973.674297</v>
      </c>
      <c r="G12" s="6">
        <v>1961211907.8909199</v>
      </c>
      <c r="H12" s="6">
        <v>2033004.4354774801</v>
      </c>
      <c r="I12" s="6">
        <v>-77989796.214446798</v>
      </c>
      <c r="J12" s="6">
        <v>3114640.9595631701</v>
      </c>
      <c r="K12" s="10">
        <v>767402940.34970605</v>
      </c>
    </row>
    <row r="13" spans="2:11" ht="15" thickBot="1" x14ac:dyDescent="0.4">
      <c r="B13" s="11">
        <v>1000</v>
      </c>
      <c r="C13" s="12">
        <v>2953441881.6985502</v>
      </c>
      <c r="D13" s="12">
        <v>173629847.50184599</v>
      </c>
      <c r="E13" s="12">
        <v>-82427640.640331402</v>
      </c>
      <c r="F13" s="12">
        <v>172832146.73194101</v>
      </c>
      <c r="G13" s="12">
        <v>1931389849.0299301</v>
      </c>
      <c r="H13" s="12">
        <v>-375638.28348469501</v>
      </c>
      <c r="I13" s="12">
        <v>-82419799.543147102</v>
      </c>
      <c r="J13" s="12">
        <v>635600.16959914495</v>
      </c>
      <c r="K13" s="13">
        <v>751263335.57682395</v>
      </c>
    </row>
    <row r="14" spans="2:11" ht="15" thickBot="1" x14ac:dyDescent="0.4">
      <c r="B14" s="19" t="s">
        <v>10</v>
      </c>
      <c r="C14" s="19"/>
      <c r="D14" s="19"/>
      <c r="E14" s="19"/>
      <c r="F14" s="19"/>
      <c r="G14" s="19"/>
      <c r="H14" s="19"/>
      <c r="I14" s="19"/>
      <c r="J14" s="19"/>
      <c r="K14" s="19"/>
    </row>
    <row r="15" spans="2:11" ht="15" thickBot="1" x14ac:dyDescent="0.4">
      <c r="B15" s="17" t="s">
        <v>11</v>
      </c>
      <c r="C15" s="14" t="s">
        <v>0</v>
      </c>
      <c r="D15" s="15"/>
      <c r="E15" s="15"/>
      <c r="F15" s="15"/>
      <c r="G15" s="15"/>
      <c r="H15" s="15"/>
      <c r="I15" s="15"/>
      <c r="J15" s="15"/>
      <c r="K15" s="16"/>
    </row>
    <row r="16" spans="2:11" ht="15" thickBot="1" x14ac:dyDescent="0.4">
      <c r="B16" s="18"/>
      <c r="C16" s="7" t="s">
        <v>1</v>
      </c>
      <c r="D16" s="2" t="s">
        <v>2</v>
      </c>
      <c r="E16" s="1" t="s">
        <v>3</v>
      </c>
      <c r="F16" s="2" t="s">
        <v>4</v>
      </c>
      <c r="G16" s="1" t="s">
        <v>5</v>
      </c>
      <c r="H16" s="2" t="s">
        <v>6</v>
      </c>
      <c r="I16" s="1" t="s">
        <v>7</v>
      </c>
      <c r="J16" s="2" t="s">
        <v>8</v>
      </c>
      <c r="K16" s="8" t="s">
        <v>9</v>
      </c>
    </row>
    <row r="17" spans="2:11" x14ac:dyDescent="0.35">
      <c r="B17" s="3">
        <v>100</v>
      </c>
      <c r="C17" s="4">
        <f>C4/1000000000</f>
        <v>4.4207403786962995</v>
      </c>
      <c r="D17" s="4">
        <f t="shared" ref="D17:K17" si="0">D4/1000000000</f>
        <v>0.12536519195675</v>
      </c>
      <c r="E17" s="4">
        <f t="shared" si="0"/>
        <v>5.7393034620911901E-2</v>
      </c>
      <c r="F17" s="4">
        <f t="shared" si="0"/>
        <v>0.119650425324957</v>
      </c>
      <c r="G17" s="4">
        <f t="shared" si="0"/>
        <v>3.48805493063327</v>
      </c>
      <c r="H17" s="4">
        <f t="shared" si="0"/>
        <v>6.5515264552157199E-2</v>
      </c>
      <c r="I17" s="4">
        <f t="shared" si="0"/>
        <v>5.8771154871971196E-2</v>
      </c>
      <c r="J17" s="4">
        <f t="shared" si="0"/>
        <v>7.04179007057055E-2</v>
      </c>
      <c r="K17" s="4">
        <f t="shared" si="0"/>
        <v>1.58000117323179</v>
      </c>
    </row>
    <row r="18" spans="2:11" x14ac:dyDescent="0.35">
      <c r="B18" s="5">
        <v>200</v>
      </c>
      <c r="C18" s="6">
        <f t="shared" ref="C18:K18" si="1">C5/1000000000</f>
        <v>3.7584443631723699</v>
      </c>
      <c r="D18" s="6">
        <f t="shared" si="1"/>
        <v>0.168562787591817</v>
      </c>
      <c r="E18" s="6">
        <f t="shared" si="1"/>
        <v>6.0861225383562001E-3</v>
      </c>
      <c r="F18" s="6">
        <f t="shared" si="1"/>
        <v>0.165208760343379</v>
      </c>
      <c r="G18" s="6">
        <f t="shared" si="1"/>
        <v>2.7563229431122998</v>
      </c>
      <c r="H18" s="6">
        <f t="shared" si="1"/>
        <v>4.3516266105141102E-2</v>
      </c>
      <c r="I18" s="6">
        <f t="shared" si="1"/>
        <v>6.49012373380252E-3</v>
      </c>
      <c r="J18" s="6">
        <f t="shared" si="1"/>
        <v>4.6458213536285202E-2</v>
      </c>
      <c r="K18" s="6">
        <f t="shared" si="1"/>
        <v>1.19037077588101</v>
      </c>
    </row>
    <row r="19" spans="2:11" x14ac:dyDescent="0.35">
      <c r="B19" s="3">
        <v>300</v>
      </c>
      <c r="C19" s="6">
        <f t="shared" ref="C19:K19" si="2">C6/1000000000</f>
        <v>3.4767077527637502</v>
      </c>
      <c r="D19" s="6">
        <f t="shared" si="2"/>
        <v>0.179972918665148</v>
      </c>
      <c r="E19" s="6">
        <f t="shared" si="2"/>
        <v>-2.04010549857539E-2</v>
      </c>
      <c r="F19" s="6">
        <f t="shared" si="2"/>
        <v>0.177605551164254</v>
      </c>
      <c r="G19" s="6">
        <f t="shared" si="2"/>
        <v>2.4557620878354904</v>
      </c>
      <c r="H19" s="6">
        <f t="shared" si="2"/>
        <v>3.12392982438486E-2</v>
      </c>
      <c r="I19" s="6">
        <f t="shared" si="2"/>
        <v>-2.0220660789141701E-2</v>
      </c>
      <c r="J19" s="6">
        <f t="shared" si="2"/>
        <v>3.34579943657137E-2</v>
      </c>
      <c r="K19" s="6">
        <f t="shared" si="2"/>
        <v>1.03109981745681</v>
      </c>
    </row>
    <row r="20" spans="2:11" x14ac:dyDescent="0.35">
      <c r="B20" s="5">
        <v>400</v>
      </c>
      <c r="C20" s="6">
        <f t="shared" ref="C20:K20" si="3">C7/1000000000</f>
        <v>3.3139431537052304</v>
      </c>
      <c r="D20" s="6">
        <f t="shared" si="3"/>
        <v>0.182868365577319</v>
      </c>
      <c r="E20" s="6">
        <f t="shared" si="3"/>
        <v>-3.74856013014618E-2</v>
      </c>
      <c r="F20" s="6">
        <f t="shared" si="3"/>
        <v>0.18103911671051101</v>
      </c>
      <c r="G20" s="6">
        <f t="shared" si="3"/>
        <v>2.2871503368763899</v>
      </c>
      <c r="H20" s="6">
        <f t="shared" si="3"/>
        <v>2.2948311203560501E-2</v>
      </c>
      <c r="I20" s="6">
        <f t="shared" si="3"/>
        <v>-3.7387626429247998E-2</v>
      </c>
      <c r="J20" s="6">
        <f t="shared" si="3"/>
        <v>2.4776826724720799E-2</v>
      </c>
      <c r="K20" s="6">
        <f t="shared" si="3"/>
        <v>0.94166602564042701</v>
      </c>
    </row>
    <row r="21" spans="2:11" x14ac:dyDescent="0.35">
      <c r="B21" s="3">
        <v>500</v>
      </c>
      <c r="C21" s="6">
        <f t="shared" ref="C21:K21" si="4">C8/1000000000</f>
        <v>3.20587719934997</v>
      </c>
      <c r="D21" s="6">
        <f t="shared" si="4"/>
        <v>0.18272345408514401</v>
      </c>
      <c r="E21" s="6">
        <f t="shared" si="4"/>
        <v>-4.9762563481876E-2</v>
      </c>
      <c r="F21" s="6">
        <f t="shared" si="4"/>
        <v>0.18123062283799801</v>
      </c>
      <c r="G21" s="6">
        <f t="shared" si="4"/>
        <v>2.17775527540282</v>
      </c>
      <c r="H21" s="6">
        <f t="shared" si="4"/>
        <v>1.6804988521057402E-2</v>
      </c>
      <c r="I21" s="6">
        <f t="shared" si="4"/>
        <v>-4.9703200231668299E-2</v>
      </c>
      <c r="J21" s="6">
        <f t="shared" si="4"/>
        <v>1.83838227575309E-2</v>
      </c>
      <c r="K21" s="6">
        <f t="shared" si="4"/>
        <v>0.88347786268231909</v>
      </c>
    </row>
    <row r="22" spans="2:11" x14ac:dyDescent="0.35">
      <c r="B22" s="5">
        <v>600</v>
      </c>
      <c r="C22" s="6">
        <f t="shared" ref="C22:K22" si="5">C9/1000000000</f>
        <v>3.1280898167409301</v>
      </c>
      <c r="D22" s="6">
        <f t="shared" si="5"/>
        <v>0.181370129028676</v>
      </c>
      <c r="E22" s="6">
        <f t="shared" si="5"/>
        <v>-5.9160798599420798E-2</v>
      </c>
      <c r="F22" s="6">
        <f t="shared" si="5"/>
        <v>0.180106355019401</v>
      </c>
      <c r="G22" s="6">
        <f t="shared" si="5"/>
        <v>2.1004233602064097</v>
      </c>
      <c r="H22" s="6">
        <f t="shared" si="5"/>
        <v>1.19930954306055E-2</v>
      </c>
      <c r="I22" s="6">
        <f t="shared" si="5"/>
        <v>-5.9122430352579698E-2</v>
      </c>
      <c r="J22" s="6">
        <f t="shared" si="5"/>
        <v>1.3395763327596599E-2</v>
      </c>
      <c r="K22" s="6">
        <f t="shared" si="5"/>
        <v>0.84220136323442896</v>
      </c>
    </row>
    <row r="23" spans="2:11" x14ac:dyDescent="0.35">
      <c r="B23" s="3">
        <v>700</v>
      </c>
      <c r="C23" s="6">
        <f t="shared" ref="C23:K23" si="6">C10/1000000000</f>
        <v>3.0690405976643702</v>
      </c>
      <c r="D23" s="6">
        <f t="shared" si="6"/>
        <v>0.17953933980756398</v>
      </c>
      <c r="E23" s="6">
        <f t="shared" si="6"/>
        <v>-6.6660329507062299E-2</v>
      </c>
      <c r="F23" s="6">
        <f t="shared" si="6"/>
        <v>0.178441038521684</v>
      </c>
      <c r="G23" s="6">
        <f t="shared" si="6"/>
        <v>2.0425543224218301</v>
      </c>
      <c r="H23" s="6">
        <f t="shared" si="6"/>
        <v>8.0814451740699508E-3</v>
      </c>
      <c r="I23" s="6">
        <f t="shared" si="6"/>
        <v>-6.6634606191037407E-2</v>
      </c>
      <c r="J23" s="6">
        <f t="shared" si="6"/>
        <v>9.3516830946884007E-3</v>
      </c>
      <c r="K23" s="6">
        <f t="shared" si="6"/>
        <v>0.81120089480394098</v>
      </c>
    </row>
    <row r="24" spans="2:11" x14ac:dyDescent="0.35">
      <c r="B24" s="5">
        <v>800</v>
      </c>
      <c r="C24" s="6">
        <f t="shared" ref="C24:K24" si="7">C11/1000000000</f>
        <v>3.0224900858028798</v>
      </c>
      <c r="D24" s="6">
        <f t="shared" si="7"/>
        <v>0.17755291207999799</v>
      </c>
      <c r="E24" s="6">
        <f t="shared" si="7"/>
        <v>-7.2823590342258201E-2</v>
      </c>
      <c r="F24" s="6">
        <f t="shared" si="7"/>
        <v>0.17657950193400201</v>
      </c>
      <c r="G24" s="6">
        <f t="shared" si="7"/>
        <v>1.99745273736415</v>
      </c>
      <c r="H24" s="6">
        <f t="shared" si="7"/>
        <v>4.8155160486018202E-3</v>
      </c>
      <c r="I24" s="6">
        <f t="shared" si="7"/>
        <v>-7.2806071929060509E-2</v>
      </c>
      <c r="J24" s="6">
        <f t="shared" si="7"/>
        <v>5.9816773581835197E-3</v>
      </c>
      <c r="K24" s="6">
        <f t="shared" si="7"/>
        <v>0.78695340723976603</v>
      </c>
    </row>
    <row r="25" spans="2:11" x14ac:dyDescent="0.35">
      <c r="B25" s="3">
        <v>900</v>
      </c>
      <c r="C25" s="6">
        <f t="shared" ref="C25:K25" si="8">C12/1000000000</f>
        <v>2.9847391442937599</v>
      </c>
      <c r="D25" s="6">
        <f t="shared" si="8"/>
        <v>0.17555987849330801</v>
      </c>
      <c r="E25" s="6">
        <f t="shared" si="8"/>
        <v>-7.8001680842115506E-2</v>
      </c>
      <c r="F25" s="6">
        <f t="shared" si="8"/>
        <v>0.174683973674297</v>
      </c>
      <c r="G25" s="6">
        <f t="shared" si="8"/>
        <v>1.9612119078909198</v>
      </c>
      <c r="H25" s="6">
        <f t="shared" si="8"/>
        <v>2.0330044354774802E-3</v>
      </c>
      <c r="I25" s="6">
        <f t="shared" si="8"/>
        <v>-7.7989796214446794E-2</v>
      </c>
      <c r="J25" s="6">
        <f t="shared" si="8"/>
        <v>3.1146409595631699E-3</v>
      </c>
      <c r="K25" s="6">
        <f t="shared" si="8"/>
        <v>0.76740294034970602</v>
      </c>
    </row>
    <row r="26" spans="2:11" ht="15" thickBot="1" x14ac:dyDescent="0.4">
      <c r="B26" s="11">
        <v>1000</v>
      </c>
      <c r="C26" s="12">
        <f t="shared" ref="C26:K26" si="9">C13/1000000000</f>
        <v>2.9534418816985504</v>
      </c>
      <c r="D26" s="12">
        <f t="shared" si="9"/>
        <v>0.17362984750184599</v>
      </c>
      <c r="E26" s="12">
        <f t="shared" si="9"/>
        <v>-8.2427640640331395E-2</v>
      </c>
      <c r="F26" s="12">
        <f t="shared" si="9"/>
        <v>0.17283214673194103</v>
      </c>
      <c r="G26" s="12">
        <f t="shared" si="9"/>
        <v>1.9313898490299302</v>
      </c>
      <c r="H26" s="12">
        <f t="shared" si="9"/>
        <v>-3.75638283484695E-4</v>
      </c>
      <c r="I26" s="12">
        <f t="shared" si="9"/>
        <v>-8.2419799543147099E-2</v>
      </c>
      <c r="J26" s="12">
        <f t="shared" si="9"/>
        <v>6.35600169599145E-4</v>
      </c>
      <c r="K26" s="12">
        <f t="shared" si="9"/>
        <v>0.7512633355768239</v>
      </c>
    </row>
  </sheetData>
  <mergeCells count="5">
    <mergeCell ref="C2:K2"/>
    <mergeCell ref="B2:B3"/>
    <mergeCell ref="B15:B16"/>
    <mergeCell ref="C15:K15"/>
    <mergeCell ref="B14:K14"/>
  </mergeCells>
  <pageMargins left="0.7" right="0.7" top="0.78740157499999996" bottom="0.78740157499999996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Ronald Christopher Siddall</dc:creator>
  <cp:lastModifiedBy>Ronald Christopher Siddall</cp:lastModifiedBy>
  <dcterms:created xsi:type="dcterms:W3CDTF">2025-03-03T03:45:19Z</dcterms:created>
  <dcterms:modified xsi:type="dcterms:W3CDTF">2025-04-17T23:23:47Z</dcterms:modified>
</cp:coreProperties>
</file>