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geometry_analysis\"/>
    </mc:Choice>
  </mc:AlternateContent>
  <xr:revisionPtr revIDLastSave="0" documentId="13_ncr:1_{AE43EC16-328E-4571-B726-12DA6B5BE23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L26" i="1"/>
  <c r="X13" i="1" s="1"/>
  <c r="L27" i="1"/>
  <c r="L28" i="1" s="1"/>
  <c r="L39" i="1"/>
  <c r="X14" i="1" s="1"/>
  <c r="L40" i="1"/>
  <c r="L52" i="1"/>
  <c r="Y12" i="1" s="1"/>
  <c r="L53" i="1"/>
  <c r="L65" i="1"/>
  <c r="Y13" i="1" s="1"/>
  <c r="L66" i="1"/>
  <c r="L78" i="1"/>
  <c r="Y14" i="1" s="1"/>
  <c r="L79" i="1"/>
  <c r="L91" i="1"/>
  <c r="Z12" i="1" s="1"/>
  <c r="L92" i="1"/>
  <c r="L104" i="1"/>
  <c r="Z13" i="1" s="1"/>
  <c r="L105" i="1"/>
  <c r="L106" i="1" s="1"/>
  <c r="L117" i="1"/>
  <c r="Z14" i="1" s="1"/>
  <c r="L118" i="1"/>
  <c r="D26" i="1"/>
  <c r="S4" i="1" s="1"/>
  <c r="D27" i="1"/>
  <c r="D39" i="1"/>
  <c r="S5" i="1" s="1"/>
  <c r="D40" i="1"/>
  <c r="D52" i="1"/>
  <c r="T3" i="1" s="1"/>
  <c r="D53" i="1"/>
  <c r="D65" i="1"/>
  <c r="T4" i="1" s="1"/>
  <c r="D66" i="1"/>
  <c r="D78" i="1"/>
  <c r="T5" i="1" s="1"/>
  <c r="D79" i="1"/>
  <c r="D91" i="1"/>
  <c r="U3" i="1" s="1"/>
  <c r="D92" i="1"/>
  <c r="D104" i="1"/>
  <c r="U4" i="1" s="1"/>
  <c r="D105" i="1"/>
  <c r="D117" i="1"/>
  <c r="U5" i="1" s="1"/>
  <c r="D118" i="1"/>
  <c r="D14" i="1"/>
  <c r="F104" i="1"/>
  <c r="U10" i="1" s="1"/>
  <c r="G117" i="1"/>
  <c r="U14" i="1" s="1"/>
  <c r="O118" i="1"/>
  <c r="N118" i="1"/>
  <c r="M118" i="1"/>
  <c r="K118" i="1"/>
  <c r="J118" i="1"/>
  <c r="I118" i="1"/>
  <c r="H118" i="1"/>
  <c r="G118" i="1"/>
  <c r="F118" i="1"/>
  <c r="E118" i="1"/>
  <c r="O117" i="1"/>
  <c r="Z5" i="1" s="1"/>
  <c r="N117" i="1"/>
  <c r="Z8" i="1" s="1"/>
  <c r="M117" i="1"/>
  <c r="Z11" i="1" s="1"/>
  <c r="K117" i="1"/>
  <c r="Z17" i="1" s="1"/>
  <c r="J117" i="1"/>
  <c r="Z20" i="1" s="1"/>
  <c r="I117" i="1"/>
  <c r="U20" i="1" s="1"/>
  <c r="H117" i="1"/>
  <c r="U17" i="1" s="1"/>
  <c r="F117" i="1"/>
  <c r="U11" i="1" s="1"/>
  <c r="E117" i="1"/>
  <c r="U8" i="1" s="1"/>
  <c r="O105" i="1"/>
  <c r="N105" i="1"/>
  <c r="M105" i="1"/>
  <c r="K105" i="1"/>
  <c r="J105" i="1"/>
  <c r="I105" i="1"/>
  <c r="H105" i="1"/>
  <c r="G105" i="1"/>
  <c r="F105" i="1"/>
  <c r="E105" i="1"/>
  <c r="O104" i="1"/>
  <c r="Z4" i="1" s="1"/>
  <c r="N104" i="1"/>
  <c r="Z7" i="1" s="1"/>
  <c r="M104" i="1"/>
  <c r="Z10" i="1" s="1"/>
  <c r="K104" i="1"/>
  <c r="Z16" i="1" s="1"/>
  <c r="J104" i="1"/>
  <c r="Z19" i="1" s="1"/>
  <c r="I104" i="1"/>
  <c r="U19" i="1" s="1"/>
  <c r="H104" i="1"/>
  <c r="U16" i="1" s="1"/>
  <c r="G104" i="1"/>
  <c r="U13" i="1" s="1"/>
  <c r="E104" i="1"/>
  <c r="U7" i="1" s="1"/>
  <c r="O92" i="1"/>
  <c r="N92" i="1"/>
  <c r="M92" i="1"/>
  <c r="K92" i="1"/>
  <c r="J92" i="1"/>
  <c r="I92" i="1"/>
  <c r="H92" i="1"/>
  <c r="G92" i="1"/>
  <c r="F92" i="1"/>
  <c r="E92" i="1"/>
  <c r="O91" i="1"/>
  <c r="Z3" i="1" s="1"/>
  <c r="N91" i="1"/>
  <c r="Z6" i="1" s="1"/>
  <c r="M91" i="1"/>
  <c r="Z9" i="1" s="1"/>
  <c r="K91" i="1"/>
  <c r="Z15" i="1" s="1"/>
  <c r="J91" i="1"/>
  <c r="Z18" i="1" s="1"/>
  <c r="I91" i="1"/>
  <c r="U18" i="1" s="1"/>
  <c r="H91" i="1"/>
  <c r="U15" i="1" s="1"/>
  <c r="G91" i="1"/>
  <c r="U12" i="1" s="1"/>
  <c r="F91" i="1"/>
  <c r="U9" i="1" s="1"/>
  <c r="E91" i="1"/>
  <c r="U6" i="1" s="1"/>
  <c r="O79" i="1"/>
  <c r="N79" i="1"/>
  <c r="M79" i="1"/>
  <c r="K79" i="1"/>
  <c r="J79" i="1"/>
  <c r="I79" i="1"/>
  <c r="H79" i="1"/>
  <c r="G79" i="1"/>
  <c r="F79" i="1"/>
  <c r="E79" i="1"/>
  <c r="O78" i="1"/>
  <c r="Y5" i="1" s="1"/>
  <c r="N78" i="1"/>
  <c r="Y8" i="1" s="1"/>
  <c r="M78" i="1"/>
  <c r="Y11" i="1" s="1"/>
  <c r="K78" i="1"/>
  <c r="Y17" i="1" s="1"/>
  <c r="J78" i="1"/>
  <c r="Y20" i="1" s="1"/>
  <c r="I78" i="1"/>
  <c r="T20" i="1" s="1"/>
  <c r="H78" i="1"/>
  <c r="T17" i="1" s="1"/>
  <c r="G78" i="1"/>
  <c r="T14" i="1" s="1"/>
  <c r="F78" i="1"/>
  <c r="T11" i="1" s="1"/>
  <c r="E78" i="1"/>
  <c r="T8" i="1" s="1"/>
  <c r="O66" i="1"/>
  <c r="N66" i="1"/>
  <c r="M66" i="1"/>
  <c r="K66" i="1"/>
  <c r="J66" i="1"/>
  <c r="I66" i="1"/>
  <c r="H66" i="1"/>
  <c r="G66" i="1"/>
  <c r="F66" i="1"/>
  <c r="E66" i="1"/>
  <c r="O65" i="1"/>
  <c r="Y4" i="1" s="1"/>
  <c r="N65" i="1"/>
  <c r="Y7" i="1" s="1"/>
  <c r="M65" i="1"/>
  <c r="Y10" i="1" s="1"/>
  <c r="K65" i="1"/>
  <c r="Y16" i="1" s="1"/>
  <c r="J65" i="1"/>
  <c r="Y19" i="1" s="1"/>
  <c r="I65" i="1"/>
  <c r="T19" i="1" s="1"/>
  <c r="H65" i="1"/>
  <c r="T16" i="1" s="1"/>
  <c r="G65" i="1"/>
  <c r="T13" i="1" s="1"/>
  <c r="F65" i="1"/>
  <c r="T10" i="1" s="1"/>
  <c r="E65" i="1"/>
  <c r="T7" i="1" s="1"/>
  <c r="O53" i="1"/>
  <c r="N53" i="1"/>
  <c r="M53" i="1"/>
  <c r="K53" i="1"/>
  <c r="J53" i="1"/>
  <c r="I53" i="1"/>
  <c r="H53" i="1"/>
  <c r="G53" i="1"/>
  <c r="F53" i="1"/>
  <c r="E53" i="1"/>
  <c r="O52" i="1"/>
  <c r="Y3" i="1" s="1"/>
  <c r="N52" i="1"/>
  <c r="Y6" i="1" s="1"/>
  <c r="M52" i="1"/>
  <c r="Y9" i="1" s="1"/>
  <c r="K52" i="1"/>
  <c r="Y15" i="1" s="1"/>
  <c r="J52" i="1"/>
  <c r="Y18" i="1" s="1"/>
  <c r="I52" i="1"/>
  <c r="T18" i="1" s="1"/>
  <c r="H52" i="1"/>
  <c r="T15" i="1" s="1"/>
  <c r="G52" i="1"/>
  <c r="T12" i="1" s="1"/>
  <c r="F52" i="1"/>
  <c r="T9" i="1" s="1"/>
  <c r="E52" i="1"/>
  <c r="T6" i="1" s="1"/>
  <c r="O40" i="1"/>
  <c r="N40" i="1"/>
  <c r="M40" i="1"/>
  <c r="K40" i="1"/>
  <c r="J40" i="1"/>
  <c r="I40" i="1"/>
  <c r="H40" i="1"/>
  <c r="G40" i="1"/>
  <c r="F40" i="1"/>
  <c r="E40" i="1"/>
  <c r="O39" i="1"/>
  <c r="X5" i="1" s="1"/>
  <c r="N39" i="1"/>
  <c r="X8" i="1" s="1"/>
  <c r="M39" i="1"/>
  <c r="X11" i="1" s="1"/>
  <c r="K39" i="1"/>
  <c r="X17" i="1" s="1"/>
  <c r="J39" i="1"/>
  <c r="X20" i="1" s="1"/>
  <c r="I39" i="1"/>
  <c r="S20" i="1" s="1"/>
  <c r="H39" i="1"/>
  <c r="S17" i="1" s="1"/>
  <c r="G39" i="1"/>
  <c r="S14" i="1" s="1"/>
  <c r="F39" i="1"/>
  <c r="S11" i="1" s="1"/>
  <c r="E39" i="1"/>
  <c r="S8" i="1" s="1"/>
  <c r="O27" i="1"/>
  <c r="N27" i="1"/>
  <c r="M27" i="1"/>
  <c r="K27" i="1"/>
  <c r="K28" i="1" s="1"/>
  <c r="J27" i="1"/>
  <c r="I27" i="1"/>
  <c r="H27" i="1"/>
  <c r="G27" i="1"/>
  <c r="F27" i="1"/>
  <c r="E27" i="1"/>
  <c r="O26" i="1"/>
  <c r="X4" i="1" s="1"/>
  <c r="N26" i="1"/>
  <c r="X7" i="1" s="1"/>
  <c r="M26" i="1"/>
  <c r="X10" i="1" s="1"/>
  <c r="K26" i="1"/>
  <c r="X16" i="1" s="1"/>
  <c r="J26" i="1"/>
  <c r="X19" i="1" s="1"/>
  <c r="I26" i="1"/>
  <c r="S19" i="1" s="1"/>
  <c r="H26" i="1"/>
  <c r="S16" i="1" s="1"/>
  <c r="G26" i="1"/>
  <c r="S13" i="1" s="1"/>
  <c r="F26" i="1"/>
  <c r="E26" i="1"/>
  <c r="S7" i="1" s="1"/>
  <c r="E14" i="1"/>
  <c r="F14" i="1"/>
  <c r="G14" i="1"/>
  <c r="H14" i="1"/>
  <c r="I14" i="1"/>
  <c r="J14" i="1"/>
  <c r="K14" i="1"/>
  <c r="K15" i="1" s="1"/>
  <c r="L14" i="1"/>
  <c r="M14" i="1"/>
  <c r="N14" i="1"/>
  <c r="O14" i="1"/>
  <c r="F13" i="1"/>
  <c r="S9" i="1" s="1"/>
  <c r="G13" i="1"/>
  <c r="S12" i="1" s="1"/>
  <c r="H13" i="1"/>
  <c r="S15" i="1" s="1"/>
  <c r="I13" i="1"/>
  <c r="S18" i="1" s="1"/>
  <c r="J13" i="1"/>
  <c r="X18" i="1" s="1"/>
  <c r="K13" i="1"/>
  <c r="X15" i="1" s="1"/>
  <c r="L13" i="1"/>
  <c r="X12" i="1" s="1"/>
  <c r="M13" i="1"/>
  <c r="X9" i="1" s="1"/>
  <c r="N13" i="1"/>
  <c r="X6" i="1" s="1"/>
  <c r="O13" i="1"/>
  <c r="X3" i="1" s="1"/>
  <c r="E13" i="1"/>
  <c r="S6" i="1" s="1"/>
  <c r="D13" i="1"/>
  <c r="S3" i="1" s="1"/>
  <c r="L54" i="1" l="1"/>
  <c r="L80" i="1"/>
  <c r="L67" i="1"/>
  <c r="L119" i="1"/>
  <c r="L41" i="1"/>
  <c r="L93" i="1"/>
  <c r="I119" i="1"/>
  <c r="I15" i="1"/>
  <c r="H119" i="1"/>
  <c r="K106" i="1"/>
  <c r="E80" i="1"/>
  <c r="J119" i="1"/>
  <c r="F119" i="1"/>
  <c r="D119" i="1"/>
  <c r="E119" i="1"/>
  <c r="K119" i="1"/>
  <c r="G93" i="1"/>
  <c r="I93" i="1"/>
  <c r="M106" i="1"/>
  <c r="G119" i="1"/>
  <c r="F80" i="1"/>
  <c r="O119" i="1"/>
  <c r="D106" i="1"/>
  <c r="N119" i="1"/>
  <c r="O106" i="1"/>
  <c r="M119" i="1"/>
  <c r="N106" i="1"/>
  <c r="F106" i="1"/>
  <c r="H106" i="1"/>
  <c r="D67" i="1"/>
  <c r="D28" i="1"/>
  <c r="E106" i="1"/>
  <c r="G106" i="1"/>
  <c r="I106" i="1"/>
  <c r="N67" i="1"/>
  <c r="F93" i="1"/>
  <c r="J106" i="1"/>
  <c r="D80" i="1"/>
  <c r="E93" i="1"/>
  <c r="H80" i="1"/>
  <c r="J93" i="1"/>
  <c r="D93" i="1"/>
  <c r="O28" i="1"/>
  <c r="H93" i="1"/>
  <c r="G67" i="1"/>
  <c r="I80" i="1"/>
  <c r="K93" i="1"/>
  <c r="M93" i="1"/>
  <c r="F15" i="1"/>
  <c r="N93" i="1"/>
  <c r="M80" i="1"/>
  <c r="O93" i="1"/>
  <c r="H15" i="1"/>
  <c r="F54" i="1"/>
  <c r="H67" i="1"/>
  <c r="J80" i="1"/>
  <c r="G54" i="1"/>
  <c r="I67" i="1"/>
  <c r="K80" i="1"/>
  <c r="J67" i="1"/>
  <c r="D41" i="1"/>
  <c r="E41" i="1"/>
  <c r="N80" i="1"/>
  <c r="O80" i="1"/>
  <c r="O67" i="1"/>
  <c r="E67" i="1"/>
  <c r="G80" i="1"/>
  <c r="J15" i="1"/>
  <c r="F67" i="1"/>
  <c r="K67" i="1"/>
  <c r="M67" i="1"/>
  <c r="L15" i="1"/>
  <c r="N54" i="1"/>
  <c r="O54" i="1"/>
  <c r="M28" i="1"/>
  <c r="O41" i="1"/>
  <c r="E54" i="1"/>
  <c r="D54" i="1"/>
  <c r="H54" i="1"/>
  <c r="E28" i="1"/>
  <c r="G41" i="1"/>
  <c r="I54" i="1"/>
  <c r="J54" i="1"/>
  <c r="K54" i="1"/>
  <c r="M54" i="1"/>
  <c r="M41" i="1"/>
  <c r="N41" i="1"/>
  <c r="G15" i="1"/>
  <c r="F41" i="1"/>
  <c r="N28" i="1"/>
  <c r="H41" i="1"/>
  <c r="I41" i="1"/>
  <c r="J41" i="1"/>
  <c r="K41" i="1"/>
  <c r="G28" i="1"/>
  <c r="F28" i="1"/>
  <c r="J28" i="1"/>
  <c r="O15" i="1"/>
  <c r="H28" i="1"/>
  <c r="M15" i="1"/>
  <c r="I28" i="1"/>
  <c r="N15" i="1"/>
  <c r="D15" i="1"/>
  <c r="E15" i="1"/>
</calcChain>
</file>

<file path=xl/sharedStrings.xml><?xml version="1.0" encoding="utf-8"?>
<sst xmlns="http://schemas.openxmlformats.org/spreadsheetml/2006/main" count="74" uniqueCount="31">
  <si>
    <t>Case number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</si>
  <si>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</si>
  <si>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</si>
  <si>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</si>
  <si>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</si>
  <si>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</si>
  <si>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</si>
  <si>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</si>
  <si>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</si>
  <si>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</si>
  <si>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σ</t>
  </si>
  <si>
    <t>μ</t>
  </si>
  <si>
    <t xml:space="preserve">Coefficient </t>
  </si>
  <si>
    <t>Displacement value</t>
  </si>
  <si>
    <t>σ/μ [%]</t>
  </si>
  <si>
    <t>Average Final Tensors:</t>
  </si>
  <si>
    <t>C (-0,11)</t>
  </si>
  <si>
    <t>=</t>
  </si>
  <si>
    <t>C (-0,09)</t>
  </si>
  <si>
    <t>C (-0,07)</t>
  </si>
  <si>
    <t>C (-0,05)</t>
  </si>
  <si>
    <t>COMPRESSION</t>
  </si>
  <si>
    <t>TENSION</t>
  </si>
  <si>
    <t>C (-0,03)</t>
  </si>
  <si>
    <t>C (-0,01)</t>
  </si>
  <si>
    <t>C (0,11)</t>
  </si>
  <si>
    <t>C (0,09)</t>
  </si>
  <si>
    <t>C (0,07)</t>
  </si>
  <si>
    <t>C (0,05)</t>
  </si>
  <si>
    <t>C (0,03)</t>
  </si>
  <si>
    <t>C (0,01)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</si>
</sst>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3" xfId="0" applyFill="1" applyBorder="1"/>
    <xf numFmtId="164" fontId="0" fillId="4" borderId="9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64" fontId="0" fillId="5" borderId="12" xfId="1" applyNumberFormat="1" applyFont="1" applyFill="1" applyBorder="1" applyAlignment="1">
      <alignment horizontal="center"/>
    </xf>
    <xf numFmtId="164" fontId="0" fillId="5" borderId="13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5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all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EE0-A53C-D85D3634A341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4EE0-A53C-D85D3634A341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4EE0-A53C-D85D3634A341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5-4EE0-A53C-D85D3634A341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4EE0-A53C-D85D3634A341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4EE0-A53C-D85D3634A341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5-4EE0-A53C-D85D3634A341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55-4EE0-A53C-D85D3634A341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55-4EE0-A53C-D85D3634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diagonal/main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9-410F-9AED-F378E6BFF049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C9-410F-9AED-F378E6BFF049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C9-410F-9AED-F378E6BF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List1!$D$26:$O$26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437.28010034655119</c:v>
                      </c:pt>
                      <c:pt idx="1">
                        <c:v>313.89045996645393</c:v>
                      </c:pt>
                      <c:pt idx="2">
                        <c:v>276.6454646872038</c:v>
                      </c:pt>
                      <c:pt idx="3">
                        <c:v>269.1746914740408</c:v>
                      </c:pt>
                      <c:pt idx="4">
                        <c:v>254.07635733540783</c:v>
                      </c:pt>
                      <c:pt idx="5">
                        <c:v>257.0196795390151</c:v>
                      </c:pt>
                      <c:pt idx="6">
                        <c:v>233.44888454703795</c:v>
                      </c:pt>
                      <c:pt idx="7">
                        <c:v>187.92372457864849</c:v>
                      </c:pt>
                      <c:pt idx="8">
                        <c:v>221.20974500189459</c:v>
                      </c:pt>
                      <c:pt idx="9">
                        <c:v>137.85327462566781</c:v>
                      </c:pt>
                      <c:pt idx="10">
                        <c:v>218.15279420288948</c:v>
                      </c:pt>
                      <c:pt idx="11">
                        <c:v>210.26656611250445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C9-410F-9AED-F378E6BFF0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List1!$D$39:$O$39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-103.34824336818011</c:v>
                      </c:pt>
                      <c:pt idx="1">
                        <c:v>170.07759305476824</c:v>
                      </c:pt>
                      <c:pt idx="2">
                        <c:v>133.31358122129393</c:v>
                      </c:pt>
                      <c:pt idx="3">
                        <c:v>139.21277119684692</c:v>
                      </c:pt>
                      <c:pt idx="4">
                        <c:v>-114.54331709009178</c:v>
                      </c:pt>
                      <c:pt idx="5">
                        <c:v>-104.48739984313757</c:v>
                      </c:pt>
                      <c:pt idx="6">
                        <c:v>123.79429538589372</c:v>
                      </c:pt>
                      <c:pt idx="7">
                        <c:v>34.558426346202928</c:v>
                      </c:pt>
                      <c:pt idx="8">
                        <c:v>72.005563858971911</c:v>
                      </c:pt>
                      <c:pt idx="9">
                        <c:v>-81.092303962295716</c:v>
                      </c:pt>
                      <c:pt idx="10">
                        <c:v>-128.14180455896502</c:v>
                      </c:pt>
                      <c:pt idx="11">
                        <c:v>38.33874771847568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EC9-410F-9AED-F378E6BFF0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List1!$D$52:$O$52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450.38440700780637</c:v>
                      </c:pt>
                      <c:pt idx="1">
                        <c:v>332.3337451932548</c:v>
                      </c:pt>
                      <c:pt idx="2">
                        <c:v>271.76494106455783</c:v>
                      </c:pt>
                      <c:pt idx="3">
                        <c:v>271.98774654575436</c:v>
                      </c:pt>
                      <c:pt idx="4">
                        <c:v>251.02778395962682</c:v>
                      </c:pt>
                      <c:pt idx="5">
                        <c:v>256.2109369714662</c:v>
                      </c:pt>
                      <c:pt idx="6">
                        <c:v>232.51165817511773</c:v>
                      </c:pt>
                      <c:pt idx="7">
                        <c:v>210.37609079282976</c:v>
                      </c:pt>
                      <c:pt idx="8">
                        <c:v>169.85270621111462</c:v>
                      </c:pt>
                      <c:pt idx="9">
                        <c:v>174.55614920554547</c:v>
                      </c:pt>
                      <c:pt idx="10">
                        <c:v>219.92953281146242</c:v>
                      </c:pt>
                      <c:pt idx="11">
                        <c:v>111.88042216127299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EC9-410F-9AED-F378E6BFF04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List1!$D$78:$O$78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122.94039857422531</c:v>
                      </c:pt>
                      <c:pt idx="1">
                        <c:v>145.94038964471531</c:v>
                      </c:pt>
                      <c:pt idx="2">
                        <c:v>131.54248012912973</c:v>
                      </c:pt>
                      <c:pt idx="3">
                        <c:v>211.71508795039881</c:v>
                      </c:pt>
                      <c:pt idx="4">
                        <c:v>-140.23960741500642</c:v>
                      </c:pt>
                      <c:pt idx="5">
                        <c:v>-26.990946901387723</c:v>
                      </c:pt>
                      <c:pt idx="6">
                        <c:v>180.61680890407959</c:v>
                      </c:pt>
                      <c:pt idx="7">
                        <c:v>212.62713980573776</c:v>
                      </c:pt>
                      <c:pt idx="8">
                        <c:v>78.940187410362029</c:v>
                      </c:pt>
                      <c:pt idx="9">
                        <c:v>-52.548983952293568</c:v>
                      </c:pt>
                      <c:pt idx="10">
                        <c:v>-50.89212298583243</c:v>
                      </c:pt>
                      <c:pt idx="11">
                        <c:v>-57.836068153570956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EC9-410F-9AED-F378E6BFF04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C7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List1!$D$91:$O$91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367.89812762756407</c:v>
                      </c:pt>
                      <c:pt idx="1">
                        <c:v>443.88939043556638</c:v>
                      </c:pt>
                      <c:pt idx="2">
                        <c:v>242.75597982170603</c:v>
                      </c:pt>
                      <c:pt idx="3">
                        <c:v>195.12521032598173</c:v>
                      </c:pt>
                      <c:pt idx="4">
                        <c:v>-96.290920696231424</c:v>
                      </c:pt>
                      <c:pt idx="5">
                        <c:v>-104.62488994898948</c:v>
                      </c:pt>
                      <c:pt idx="6">
                        <c:v>124.81547647089162</c:v>
                      </c:pt>
                      <c:pt idx="7">
                        <c:v>22.482954783931426</c:v>
                      </c:pt>
                      <c:pt idx="8">
                        <c:v>13.987113089689592</c:v>
                      </c:pt>
                      <c:pt idx="9">
                        <c:v>-221.70804686197167</c:v>
                      </c:pt>
                      <c:pt idx="10">
                        <c:v>-360.40291962288865</c:v>
                      </c:pt>
                      <c:pt idx="11">
                        <c:v>-366.12406632223644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EC9-410F-9AED-F378E6BFF0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C8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List1!$D$104:$O$104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536.15499298021223</c:v>
                      </c:pt>
                      <c:pt idx="1">
                        <c:v>463.31221311103735</c:v>
                      </c:pt>
                      <c:pt idx="2">
                        <c:v>306.28329529154274</c:v>
                      </c:pt>
                      <c:pt idx="3">
                        <c:v>257.0443813008377</c:v>
                      </c:pt>
                      <c:pt idx="4">
                        <c:v>-128.43299012260943</c:v>
                      </c:pt>
                      <c:pt idx="5">
                        <c:v>-27.970147787886425</c:v>
                      </c:pt>
                      <c:pt idx="6">
                        <c:v>180.94248957462295</c:v>
                      </c:pt>
                      <c:pt idx="7">
                        <c:v>195.46692353611544</c:v>
                      </c:pt>
                      <c:pt idx="8">
                        <c:v>2.7512649642557561</c:v>
                      </c:pt>
                      <c:pt idx="9">
                        <c:v>-242.62558860963813</c:v>
                      </c:pt>
                      <c:pt idx="10">
                        <c:v>-278.32248580538487</c:v>
                      </c:pt>
                      <c:pt idx="11">
                        <c:v>-429.8246460342275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EC9-410F-9AED-F378E6BFF049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nondiagonal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9-41EF-864D-D868D8A97E5F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9-41EF-864D-D868D8A97E5F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9-41EF-864D-D868D8A97E5F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9-41EF-864D-D868D8A97E5F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9-41EF-864D-D868D8A97E5F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9-41EF-864D-D868D8A9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7105.4351387869683</c:v>
                      </c:pt>
                      <c:pt idx="1">
                        <c:v>6466.6048219813647</c:v>
                      </c:pt>
                      <c:pt idx="2">
                        <c:v>5923.2182866044723</c:v>
                      </c:pt>
                      <c:pt idx="3">
                        <c:v>5335.3573581893643</c:v>
                      </c:pt>
                      <c:pt idx="4">
                        <c:v>5532.5737446643889</c:v>
                      </c:pt>
                      <c:pt idx="5">
                        <c:v>5369.1050620331398</c:v>
                      </c:pt>
                      <c:pt idx="6">
                        <c:v>5844.6125018838857</c:v>
                      </c:pt>
                      <c:pt idx="7">
                        <c:v>5603.3443822747122</c:v>
                      </c:pt>
                      <c:pt idx="8">
                        <c:v>5826.9835578560942</c:v>
                      </c:pt>
                      <c:pt idx="9">
                        <c:v>5172.245400981581</c:v>
                      </c:pt>
                      <c:pt idx="10">
                        <c:v>4971.7615562327246</c:v>
                      </c:pt>
                      <c:pt idx="11">
                        <c:v>5101.1362106715887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29-41EF-864D-D868D8A97E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List1!$D$65:$O$65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7557.1324484557799</c:v>
                      </c:pt>
                      <c:pt idx="1">
                        <c:v>6573.9502839862644</c:v>
                      </c:pt>
                      <c:pt idx="2">
                        <c:v>6022.0467664552289</c:v>
                      </c:pt>
                      <c:pt idx="3">
                        <c:v>5811.7184439366592</c:v>
                      </c:pt>
                      <c:pt idx="4">
                        <c:v>5588.9685297107771</c:v>
                      </c:pt>
                      <c:pt idx="5">
                        <c:v>5150.3067196158781</c:v>
                      </c:pt>
                      <c:pt idx="6">
                        <c:v>5672.2671309845473</c:v>
                      </c:pt>
                      <c:pt idx="7">
                        <c:v>5757.2704490875649</c:v>
                      </c:pt>
                      <c:pt idx="8">
                        <c:v>5789.6171645649047</c:v>
                      </c:pt>
                      <c:pt idx="9">
                        <c:v>5424.9804521731821</c:v>
                      </c:pt>
                      <c:pt idx="10">
                        <c:v>5228.8851463100891</c:v>
                      </c:pt>
                      <c:pt idx="11">
                        <c:v>5633.5736065923647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829-41EF-864D-D868D8A97E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List1!$D$117:$O$117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2470.059683579555</c:v>
                      </c:pt>
                      <c:pt idx="1">
                        <c:v>2229.6087847657127</c:v>
                      </c:pt>
                      <c:pt idx="2">
                        <c:v>2064.6673082663269</c:v>
                      </c:pt>
                      <c:pt idx="3">
                        <c:v>2077.2300833354843</c:v>
                      </c:pt>
                      <c:pt idx="4">
                        <c:v>2097.7567316206555</c:v>
                      </c:pt>
                      <c:pt idx="5">
                        <c:v>1935.5875940046469</c:v>
                      </c:pt>
                      <c:pt idx="6">
                        <c:v>2051.1801334900288</c:v>
                      </c:pt>
                      <c:pt idx="7">
                        <c:v>2112.8131751525152</c:v>
                      </c:pt>
                      <c:pt idx="8">
                        <c:v>2176.33500746442</c:v>
                      </c:pt>
                      <c:pt idx="9">
                        <c:v>2169.9973681795536</c:v>
                      </c:pt>
                      <c:pt idx="10">
                        <c:v>2075.6033301900288</c:v>
                      </c:pt>
                      <c:pt idx="11">
                        <c:v>2433.3154682786508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829-41EF-864D-D868D8A97E5F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318942</xdr:colOff>
      <xdr:row>21</xdr:row>
      <xdr:rowOff>93230</xdr:rowOff>
    </xdr:from>
    <xdr:to>
      <xdr:col>32</xdr:col>
      <xdr:colOff>20159</xdr:colOff>
      <xdr:row>65</xdr:row>
      <xdr:rowOff>57728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77DBDEA-2F8F-2694-51E8-1325A5E5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332621</xdr:colOff>
      <xdr:row>66</xdr:row>
      <xdr:rowOff>50398</xdr:rowOff>
    </xdr:from>
    <xdr:to>
      <xdr:col>30</xdr:col>
      <xdr:colOff>574525</xdr:colOff>
      <xdr:row>101</xdr:row>
      <xdr:rowOff>20159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C64E36F-141B-45F3-940E-74035E94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20159</xdr:colOff>
      <xdr:row>101</xdr:row>
      <xdr:rowOff>120953</xdr:rowOff>
    </xdr:from>
    <xdr:to>
      <xdr:col>31</xdr:col>
      <xdr:colOff>326138</xdr:colOff>
      <xdr:row>145</xdr:row>
      <xdr:rowOff>156006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1B9BD38-5EFC-435F-8186-8BE5A419D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81"/>
  <sheetViews>
    <sheetView tabSelected="1" topLeftCell="E1" zoomScale="56" zoomScaleNormal="85" workbookViewId="0">
      <selection activeCell="AL50" sqref="AL50"/>
    </sheetView>
  </sheetViews>
  <sheetFormatPr defaultRowHeight="14.5" x14ac:dyDescent="0.35"/>
  <cols>
    <col min="1" max="1" width="10.1796875" style="7" bestFit="1" customWidth="1"/>
    <col min="4" max="13" width="13.36328125" style="4" bestFit="1" customWidth="1"/>
    <col min="14" max="14" width="13.36328125" style="7" bestFit="1" customWidth="1"/>
    <col min="15" max="15" width="13.36328125" style="5" bestFit="1" customWidth="1"/>
    <col min="19" max="19" width="12.453125" customWidth="1"/>
    <col min="20" max="21" width="12.26953125" bestFit="1" customWidth="1"/>
    <col min="22" max="22" width="12.90625" customWidth="1"/>
  </cols>
  <sheetData>
    <row r="1" spans="1:29" ht="15" thickBot="1" x14ac:dyDescent="0.4">
      <c r="A1" s="53" t="s">
        <v>12</v>
      </c>
      <c r="B1" s="45" t="s">
        <v>0</v>
      </c>
      <c r="C1" s="45"/>
      <c r="D1" s="47" t="s">
        <v>13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Q1" s="34" t="s">
        <v>15</v>
      </c>
      <c r="R1" s="35"/>
      <c r="S1" s="35"/>
      <c r="T1" s="35"/>
      <c r="U1" s="35"/>
      <c r="V1" s="35"/>
      <c r="W1" s="35"/>
      <c r="X1" s="35"/>
      <c r="Y1" s="35"/>
      <c r="Z1" s="36"/>
      <c r="AA1" s="14"/>
      <c r="AB1" s="14"/>
      <c r="AC1" s="14"/>
    </row>
    <row r="2" spans="1:29" ht="15" thickBot="1" x14ac:dyDescent="0.4">
      <c r="A2" s="54"/>
      <c r="B2" s="46"/>
      <c r="C2" s="46"/>
      <c r="D2" s="13">
        <v>-0.11</v>
      </c>
      <c r="E2" s="13">
        <v>-0.09</v>
      </c>
      <c r="F2" s="13">
        <v>-7.0000000000000007E-2</v>
      </c>
      <c r="G2" s="13">
        <v>-0.05</v>
      </c>
      <c r="H2" s="13">
        <v>-0.03</v>
      </c>
      <c r="I2" s="13">
        <v>-0.01</v>
      </c>
      <c r="J2" s="13">
        <v>0.01</v>
      </c>
      <c r="K2" s="13">
        <v>0.03</v>
      </c>
      <c r="L2" s="13">
        <v>0.05</v>
      </c>
      <c r="M2" s="13">
        <v>7.0000000000000007E-2</v>
      </c>
      <c r="N2" s="13">
        <v>0.09</v>
      </c>
      <c r="O2" s="13">
        <v>0.11</v>
      </c>
      <c r="Q2" s="31" t="s">
        <v>21</v>
      </c>
      <c r="R2" s="32"/>
      <c r="S2" s="32"/>
      <c r="T2" s="32"/>
      <c r="U2" s="33"/>
      <c r="V2" s="31" t="s">
        <v>22</v>
      </c>
      <c r="W2" s="32"/>
      <c r="X2" s="32"/>
      <c r="Y2" s="32"/>
      <c r="Z2" s="33"/>
      <c r="AA2" s="15"/>
      <c r="AB2" s="15"/>
      <c r="AC2" s="15"/>
    </row>
    <row r="3" spans="1:29" x14ac:dyDescent="0.35">
      <c r="A3" s="44" t="s">
        <v>1</v>
      </c>
      <c r="B3" s="50">
        <v>1</v>
      </c>
      <c r="C3" s="50"/>
      <c r="D3" s="2">
        <v>8160.2919632657204</v>
      </c>
      <c r="E3" s="2">
        <v>6952.0171512718098</v>
      </c>
      <c r="F3" s="2">
        <v>6670.3028639345903</v>
      </c>
      <c r="G3" s="2">
        <v>5339.1554238445697</v>
      </c>
      <c r="H3" s="2">
        <v>4561.2725472116999</v>
      </c>
      <c r="I3" s="2">
        <v>4899.1670852678899</v>
      </c>
      <c r="J3" s="2">
        <v>7075.8402762491896</v>
      </c>
      <c r="K3" s="2">
        <v>3961.7242190638299</v>
      </c>
      <c r="L3" s="2">
        <v>5434.3256739853596</v>
      </c>
      <c r="M3" s="2">
        <v>4957.7456498220699</v>
      </c>
      <c r="N3" s="6">
        <v>5187.5772498669903</v>
      </c>
      <c r="O3" s="3">
        <v>4866.5226904566998</v>
      </c>
      <c r="Q3" s="25" t="s">
        <v>16</v>
      </c>
      <c r="R3" s="28" t="s">
        <v>17</v>
      </c>
      <c r="S3" s="19">
        <f>D13</f>
        <v>7105.4351387869683</v>
      </c>
      <c r="T3" s="19">
        <f>D52</f>
        <v>450.38440700780637</v>
      </c>
      <c r="U3" s="20">
        <f>D91</f>
        <v>367.89812762756407</v>
      </c>
      <c r="V3" s="25" t="s">
        <v>25</v>
      </c>
      <c r="W3" s="28" t="s">
        <v>17</v>
      </c>
      <c r="X3" s="19">
        <f>O13</f>
        <v>5101.1362106715887</v>
      </c>
      <c r="Y3" s="19">
        <f>O52</f>
        <v>111.88042216127299</v>
      </c>
      <c r="Z3" s="20">
        <f>O91</f>
        <v>-366.12406632223644</v>
      </c>
    </row>
    <row r="4" spans="1:29" x14ac:dyDescent="0.35">
      <c r="A4" s="44"/>
      <c r="B4" s="50">
        <v>2</v>
      </c>
      <c r="C4" s="50"/>
      <c r="D4" s="4">
        <v>6527.2307938433496</v>
      </c>
      <c r="E4" s="4">
        <v>4899.56544578794</v>
      </c>
      <c r="F4" s="4">
        <v>4894.5722387814903</v>
      </c>
      <c r="G4" s="4">
        <v>4373.5627331169399</v>
      </c>
      <c r="H4" s="4">
        <v>5624.4668890923003</v>
      </c>
      <c r="I4" s="4">
        <v>5776.6517247166303</v>
      </c>
      <c r="J4" s="4">
        <v>6210.6337089810504</v>
      </c>
      <c r="K4" s="4">
        <v>5859.8348476501196</v>
      </c>
      <c r="L4" s="4">
        <v>5934.1978695781499</v>
      </c>
      <c r="M4" s="4">
        <v>4128.54242218119</v>
      </c>
      <c r="N4" s="7">
        <v>4569.9634653819203</v>
      </c>
      <c r="O4" s="5">
        <v>4615.9169755304601</v>
      </c>
      <c r="Q4" s="26"/>
      <c r="R4" s="29"/>
      <c r="S4" s="21">
        <f>D26</f>
        <v>437.28010034655119</v>
      </c>
      <c r="T4" s="21">
        <f>D65</f>
        <v>7557.1324484557799</v>
      </c>
      <c r="U4" s="22">
        <f>D104</f>
        <v>536.15499298021223</v>
      </c>
      <c r="V4" s="26"/>
      <c r="W4" s="29"/>
      <c r="X4" s="21">
        <f>O26</f>
        <v>210.26656611250445</v>
      </c>
      <c r="Y4" s="21">
        <f>O65</f>
        <v>5633.5736065923647</v>
      </c>
      <c r="Z4" s="22">
        <f>O104</f>
        <v>-429.8246460342275</v>
      </c>
    </row>
    <row r="5" spans="1:29" ht="15" thickBot="1" x14ac:dyDescent="0.4">
      <c r="A5" s="44"/>
      <c r="B5" s="50">
        <v>3</v>
      </c>
      <c r="C5" s="50"/>
      <c r="D5" s="4">
        <v>7665.1501676174003</v>
      </c>
      <c r="E5" s="4">
        <v>6939.65156501812</v>
      </c>
      <c r="F5" s="4">
        <v>4750.0518047802598</v>
      </c>
      <c r="G5" s="4">
        <v>5771.1169128403699</v>
      </c>
      <c r="H5" s="4">
        <v>7309.7844441325797</v>
      </c>
      <c r="I5" s="4">
        <v>5895.91336025296</v>
      </c>
      <c r="J5" s="4">
        <v>5457.1424891774104</v>
      </c>
      <c r="K5" s="4">
        <v>5885.5216787109002</v>
      </c>
      <c r="L5" s="4">
        <v>6010.2014339382604</v>
      </c>
      <c r="M5" s="4">
        <v>6947.3814670538704</v>
      </c>
      <c r="N5" s="7">
        <v>5521.8133858342999</v>
      </c>
      <c r="O5" s="5">
        <v>4411.4392405159697</v>
      </c>
      <c r="Q5" s="27"/>
      <c r="R5" s="30"/>
      <c r="S5" s="23">
        <f>D39</f>
        <v>-103.34824336818011</v>
      </c>
      <c r="T5" s="23">
        <f>D78</f>
        <v>122.94039857422531</v>
      </c>
      <c r="U5" s="24">
        <f>D117</f>
        <v>2470.059683579555</v>
      </c>
      <c r="V5" s="27"/>
      <c r="W5" s="30"/>
      <c r="X5" s="23">
        <f>O39</f>
        <v>38.33874771847568</v>
      </c>
      <c r="Y5" s="23">
        <f>O78</f>
        <v>-57.836068153570956</v>
      </c>
      <c r="Z5" s="24">
        <f>O117</f>
        <v>2433.3154682786508</v>
      </c>
    </row>
    <row r="6" spans="1:29" x14ac:dyDescent="0.35">
      <c r="A6" s="44"/>
      <c r="B6" s="50">
        <v>4</v>
      </c>
      <c r="C6" s="50"/>
      <c r="D6" s="4">
        <v>7765.5304426719003</v>
      </c>
      <c r="E6" s="4">
        <v>6529.7764254485501</v>
      </c>
      <c r="F6" s="4">
        <v>4557.8900535909897</v>
      </c>
      <c r="G6" s="4">
        <v>4460.6374086006899</v>
      </c>
      <c r="H6" s="4">
        <v>4949.0597848896496</v>
      </c>
      <c r="I6" s="4">
        <v>6481.5766617599202</v>
      </c>
      <c r="J6" s="4">
        <v>5430.4709367390897</v>
      </c>
      <c r="K6" s="4">
        <v>4653.5829604991204</v>
      </c>
      <c r="L6" s="4">
        <v>4538.44908082048</v>
      </c>
      <c r="M6" s="4">
        <v>4807.5315583339298</v>
      </c>
      <c r="N6" s="7">
        <v>4527.9615494118798</v>
      </c>
      <c r="O6" s="5">
        <v>5573.7269697184101</v>
      </c>
      <c r="Q6" s="25" t="s">
        <v>18</v>
      </c>
      <c r="R6" s="28" t="s">
        <v>17</v>
      </c>
      <c r="S6" s="19">
        <f>E13</f>
        <v>6466.6048219813647</v>
      </c>
      <c r="T6" s="19">
        <f>E52</f>
        <v>332.3337451932548</v>
      </c>
      <c r="U6" s="20">
        <f>E91</f>
        <v>443.88939043556638</v>
      </c>
      <c r="V6" s="25" t="s">
        <v>26</v>
      </c>
      <c r="W6" s="28" t="s">
        <v>17</v>
      </c>
      <c r="X6" s="19">
        <f>N13</f>
        <v>4971.7615562327246</v>
      </c>
      <c r="Y6" s="19">
        <f>N52</f>
        <v>219.92953281146242</v>
      </c>
      <c r="Z6" s="20">
        <f>N91</f>
        <v>-360.40291962288865</v>
      </c>
    </row>
    <row r="7" spans="1:29" x14ac:dyDescent="0.35">
      <c r="A7" s="44"/>
      <c r="B7" s="50">
        <v>5</v>
      </c>
      <c r="C7" s="50"/>
      <c r="D7" s="4">
        <v>7914.7156973563096</v>
      </c>
      <c r="E7" s="4">
        <v>6483.5587866517999</v>
      </c>
      <c r="F7" s="4">
        <v>4672.7200126729304</v>
      </c>
      <c r="G7" s="4">
        <v>5664.6942432466303</v>
      </c>
      <c r="H7" s="4">
        <v>5957.93464204679</v>
      </c>
      <c r="I7" s="4">
        <v>5246.89361871457</v>
      </c>
      <c r="J7" s="4">
        <v>6610.3571196677703</v>
      </c>
      <c r="K7" s="4">
        <v>7265.03523319741</v>
      </c>
      <c r="L7" s="4">
        <v>5495.0131768559404</v>
      </c>
      <c r="M7" s="4">
        <v>6471.90067409738</v>
      </c>
      <c r="N7" s="7">
        <v>4232.9079595778503</v>
      </c>
      <c r="O7" s="5">
        <v>6344.3446187971304</v>
      </c>
      <c r="Q7" s="26"/>
      <c r="R7" s="29"/>
      <c r="S7" s="21">
        <f>E26</f>
        <v>313.89045996645393</v>
      </c>
      <c r="T7" s="21">
        <f>E65</f>
        <v>6573.9502839862644</v>
      </c>
      <c r="U7" s="22">
        <f>E104</f>
        <v>463.31221311103735</v>
      </c>
      <c r="V7" s="26"/>
      <c r="W7" s="55"/>
      <c r="X7" s="21">
        <f>N26</f>
        <v>218.15279420288948</v>
      </c>
      <c r="Y7" s="21">
        <f>N65</f>
        <v>5228.8851463100891</v>
      </c>
      <c r="Z7" s="22">
        <f>N104</f>
        <v>-278.32248580538487</v>
      </c>
    </row>
    <row r="8" spans="1:29" ht="15" thickBot="1" x14ac:dyDescent="0.4">
      <c r="A8" s="44"/>
      <c r="B8" s="50">
        <v>6</v>
      </c>
      <c r="C8" s="50"/>
      <c r="D8" s="4">
        <v>7078.1735365404102</v>
      </c>
      <c r="E8" s="4">
        <v>7444.2647086097904</v>
      </c>
      <c r="F8" s="4">
        <v>6592.07978900131</v>
      </c>
      <c r="G8" s="4">
        <v>4476.5174411817497</v>
      </c>
      <c r="H8" s="4">
        <v>4538.79619544036</v>
      </c>
      <c r="I8" s="4">
        <v>3812.1047101979798</v>
      </c>
      <c r="J8" s="4">
        <v>4509.4836190185097</v>
      </c>
      <c r="K8" s="4">
        <v>6678.2419161532698</v>
      </c>
      <c r="L8" s="4">
        <v>5236.6493334266697</v>
      </c>
      <c r="M8" s="4">
        <v>4030.9954836755001</v>
      </c>
      <c r="N8" s="7">
        <v>4422.59883189433</v>
      </c>
      <c r="O8" s="5">
        <v>4768.4601767888798</v>
      </c>
      <c r="Q8" s="27"/>
      <c r="R8" s="30"/>
      <c r="S8" s="23">
        <f>E39</f>
        <v>170.07759305476824</v>
      </c>
      <c r="T8" s="23">
        <f>E78</f>
        <v>145.94038964471531</v>
      </c>
      <c r="U8" s="24">
        <f>E117</f>
        <v>2229.6087847657127</v>
      </c>
      <c r="V8" s="27"/>
      <c r="W8" s="30"/>
      <c r="X8" s="23">
        <f>N39</f>
        <v>-128.14180455896502</v>
      </c>
      <c r="Y8" s="23">
        <f>N78</f>
        <v>-50.89212298583243</v>
      </c>
      <c r="Z8" s="24">
        <f>N117</f>
        <v>2075.6033301900288</v>
      </c>
    </row>
    <row r="9" spans="1:29" x14ac:dyDescent="0.35">
      <c r="A9" s="44"/>
      <c r="B9" s="50">
        <v>7</v>
      </c>
      <c r="C9" s="50"/>
      <c r="D9" s="4">
        <v>7289.1689049607503</v>
      </c>
      <c r="E9" s="4">
        <v>4703.3964206784804</v>
      </c>
      <c r="F9" s="4">
        <v>5401.7011546635904</v>
      </c>
      <c r="G9" s="4">
        <v>6440.9318056002103</v>
      </c>
      <c r="H9" s="4">
        <v>5185.6589869646295</v>
      </c>
      <c r="I9" s="4">
        <v>6750.1480656630401</v>
      </c>
      <c r="J9" s="4">
        <v>4723.6439265291601</v>
      </c>
      <c r="K9" s="4">
        <v>5781.87557899481</v>
      </c>
      <c r="L9" s="4">
        <v>5299.29211577349</v>
      </c>
      <c r="M9" s="4">
        <v>4947.5084090053997</v>
      </c>
      <c r="N9" s="7">
        <v>4045.4763798230501</v>
      </c>
      <c r="O9" s="5">
        <v>4186.9928267301602</v>
      </c>
      <c r="Q9" s="25" t="s">
        <v>19</v>
      </c>
      <c r="R9" s="28" t="s">
        <v>17</v>
      </c>
      <c r="S9" s="19">
        <f>F13</f>
        <v>5923.2182866044723</v>
      </c>
      <c r="T9" s="19">
        <f>F52</f>
        <v>271.76494106455783</v>
      </c>
      <c r="U9" s="20">
        <f>F91</f>
        <v>242.75597982170603</v>
      </c>
      <c r="V9" s="25" t="s">
        <v>27</v>
      </c>
      <c r="W9" s="16" t="s">
        <v>17</v>
      </c>
      <c r="X9" s="19">
        <f>M13</f>
        <v>5172.245400981581</v>
      </c>
      <c r="Y9" s="19">
        <f>M52</f>
        <v>174.55614920554547</v>
      </c>
      <c r="Z9" s="20">
        <f>M91</f>
        <v>-221.70804686197167</v>
      </c>
    </row>
    <row r="10" spans="1:29" x14ac:dyDescent="0.35">
      <c r="A10" s="44"/>
      <c r="B10" s="50">
        <v>8</v>
      </c>
      <c r="C10" s="50"/>
      <c r="D10" s="4">
        <v>7446.1855024344704</v>
      </c>
      <c r="E10" s="4">
        <v>6305.4649127132998</v>
      </c>
      <c r="F10" s="4">
        <v>6040.6736396945698</v>
      </c>
      <c r="G10" s="4">
        <v>6990.80651582069</v>
      </c>
      <c r="H10" s="4">
        <v>4670.1715421031904</v>
      </c>
      <c r="I10" s="4">
        <v>4290.2052752582404</v>
      </c>
      <c r="J10" s="4">
        <v>5462.5952657596799</v>
      </c>
      <c r="K10" s="4">
        <v>4821.1645024978898</v>
      </c>
      <c r="L10" s="4">
        <v>5448.46326955533</v>
      </c>
      <c r="M10" s="4">
        <v>5783.1475345135696</v>
      </c>
      <c r="N10" s="7">
        <v>6743.0502412626902</v>
      </c>
      <c r="O10" s="5">
        <v>5733.7108403582497</v>
      </c>
      <c r="Q10" s="26"/>
      <c r="R10" s="29" t="s">
        <v>17</v>
      </c>
      <c r="S10" s="21">
        <f>F26</f>
        <v>276.6454646872038</v>
      </c>
      <c r="T10" s="21">
        <f>F65</f>
        <v>6022.0467664552289</v>
      </c>
      <c r="U10" s="22">
        <f>F104</f>
        <v>306.28329529154274</v>
      </c>
      <c r="V10" s="26"/>
      <c r="W10" s="17" t="s">
        <v>17</v>
      </c>
      <c r="X10" s="21">
        <f>M26</f>
        <v>137.85327462566781</v>
      </c>
      <c r="Y10" s="21">
        <f>M65</f>
        <v>5424.9804521731821</v>
      </c>
      <c r="Z10" s="22">
        <f>M104</f>
        <v>-242.62558860963813</v>
      </c>
    </row>
    <row r="11" spans="1:29" ht="15" thickBot="1" x14ac:dyDescent="0.4">
      <c r="A11" s="44"/>
      <c r="B11" s="50">
        <v>9</v>
      </c>
      <c r="C11" s="50"/>
      <c r="D11" s="4">
        <v>6492.6079982186602</v>
      </c>
      <c r="E11" s="4">
        <v>8033.0774238107097</v>
      </c>
      <c r="F11" s="4">
        <v>10250.490154261401</v>
      </c>
      <c r="G11" s="4">
        <v>4965.0912202966902</v>
      </c>
      <c r="H11" s="4">
        <v>5577.2434697346298</v>
      </c>
      <c r="I11" s="4">
        <v>5884.7684012463496</v>
      </c>
      <c r="J11" s="4">
        <v>6063.1505966283803</v>
      </c>
      <c r="K11" s="4">
        <v>6799.78848597859</v>
      </c>
      <c r="L11" s="4">
        <v>10309.732742029901</v>
      </c>
      <c r="M11" s="4">
        <v>5383.2379399024403</v>
      </c>
      <c r="N11" s="7">
        <v>5265.7828059519197</v>
      </c>
      <c r="O11" s="5">
        <v>5342.96678071923</v>
      </c>
      <c r="Q11" s="27"/>
      <c r="R11" s="30"/>
      <c r="S11" s="23">
        <f>F39</f>
        <v>133.31358122129393</v>
      </c>
      <c r="T11" s="23">
        <f>F78</f>
        <v>131.54248012912973</v>
      </c>
      <c r="U11" s="24">
        <f>F117</f>
        <v>2064.6673082663269</v>
      </c>
      <c r="V11" s="27"/>
      <c r="W11" s="18"/>
      <c r="X11" s="23">
        <f>M39</f>
        <v>-81.092303962295716</v>
      </c>
      <c r="Y11" s="23">
        <f>M78</f>
        <v>-52.548983952293568</v>
      </c>
      <c r="Z11" s="24">
        <f>M117</f>
        <v>2169.9973681795536</v>
      </c>
    </row>
    <row r="12" spans="1:29" ht="15" thickBot="1" x14ac:dyDescent="0.4">
      <c r="A12" s="44"/>
      <c r="B12" s="50">
        <v>10</v>
      </c>
      <c r="C12" s="50"/>
      <c r="D12" s="4">
        <v>4715.2963809607199</v>
      </c>
      <c r="E12" s="4">
        <v>6375.2753798231397</v>
      </c>
      <c r="F12" s="4">
        <v>5401.7011546635904</v>
      </c>
      <c r="G12" s="4">
        <v>4871.0598773451002</v>
      </c>
      <c r="H12" s="4">
        <v>6951.3489450280604</v>
      </c>
      <c r="I12" s="4">
        <v>4653.62171725382</v>
      </c>
      <c r="J12" s="4">
        <v>6902.8070800886098</v>
      </c>
      <c r="K12" s="4">
        <v>4326.6744000011804</v>
      </c>
      <c r="L12" s="4">
        <v>4563.5108825973603</v>
      </c>
      <c r="M12" s="4">
        <v>4264.4628712304602</v>
      </c>
      <c r="N12" s="7">
        <v>5200.4836933223196</v>
      </c>
      <c r="O12" s="5">
        <v>5167.2809871007003</v>
      </c>
      <c r="Q12" s="25" t="s">
        <v>20</v>
      </c>
      <c r="R12" s="28" t="s">
        <v>17</v>
      </c>
      <c r="S12" s="19">
        <f>G13</f>
        <v>5335.3573581893643</v>
      </c>
      <c r="T12" s="19">
        <f>G52</f>
        <v>271.98774654575436</v>
      </c>
      <c r="U12" s="20">
        <f>G91</f>
        <v>195.12521032598173</v>
      </c>
      <c r="V12" s="25" t="s">
        <v>28</v>
      </c>
      <c r="W12" s="28" t="s">
        <v>17</v>
      </c>
      <c r="X12" s="19">
        <f>L13</f>
        <v>5826.9835578560942</v>
      </c>
      <c r="Y12" s="19">
        <f>L52</f>
        <v>169.85270621111462</v>
      </c>
      <c r="Z12" s="20">
        <f>L91</f>
        <v>13.987113089689592</v>
      </c>
    </row>
    <row r="13" spans="1:29" ht="15" thickBot="1" x14ac:dyDescent="0.4">
      <c r="A13" s="42" t="s">
        <v>11</v>
      </c>
      <c r="B13" s="43"/>
      <c r="C13" s="43"/>
      <c r="D13" s="8">
        <f>AVERAGEA(D3:D12)</f>
        <v>7105.4351387869683</v>
      </c>
      <c r="E13" s="8">
        <f>AVERAGEA(E3:E12)</f>
        <v>6466.6048219813647</v>
      </c>
      <c r="F13" s="8">
        <f t="shared" ref="F13:O13" si="0">AVERAGEA(F3:F12)</f>
        <v>5923.2182866044723</v>
      </c>
      <c r="G13" s="8">
        <f t="shared" si="0"/>
        <v>5335.3573581893643</v>
      </c>
      <c r="H13" s="8">
        <f t="shared" si="0"/>
        <v>5532.5737446643889</v>
      </c>
      <c r="I13" s="8">
        <f>AVERAGEA(I3:I12)</f>
        <v>5369.1050620331398</v>
      </c>
      <c r="J13" s="8">
        <f t="shared" si="0"/>
        <v>5844.6125018838857</v>
      </c>
      <c r="K13" s="8">
        <f t="shared" si="0"/>
        <v>5603.3443822747122</v>
      </c>
      <c r="L13" s="8">
        <f t="shared" si="0"/>
        <v>5826.9835578560942</v>
      </c>
      <c r="M13" s="8">
        <f t="shared" si="0"/>
        <v>5172.245400981581</v>
      </c>
      <c r="N13" s="9">
        <f t="shared" si="0"/>
        <v>4971.7615562327246</v>
      </c>
      <c r="O13" s="10">
        <f t="shared" si="0"/>
        <v>5101.1362106715887</v>
      </c>
      <c r="Q13" s="26"/>
      <c r="R13" s="29" t="s">
        <v>17</v>
      </c>
      <c r="S13" s="21">
        <f>G26</f>
        <v>269.1746914740408</v>
      </c>
      <c r="T13" s="21">
        <f>G65</f>
        <v>5811.7184439366592</v>
      </c>
      <c r="U13" s="22">
        <f>G104</f>
        <v>257.0443813008377</v>
      </c>
      <c r="V13" s="26"/>
      <c r="W13" s="55" t="s">
        <v>17</v>
      </c>
      <c r="X13" s="21">
        <f>L26</f>
        <v>221.20974500189459</v>
      </c>
      <c r="Y13" s="21">
        <f>L65</f>
        <v>5789.6171645649047</v>
      </c>
      <c r="Z13" s="22">
        <f>L104</f>
        <v>2.7512649642557561</v>
      </c>
    </row>
    <row r="14" spans="1:29" ht="15" thickBot="1" x14ac:dyDescent="0.4">
      <c r="A14" s="42" t="s">
        <v>10</v>
      </c>
      <c r="B14" s="43"/>
      <c r="C14" s="43"/>
      <c r="D14" s="8">
        <f t="shared" ref="D14:O14" si="1">_xlfn.STDEV.P(D3:D12)</f>
        <v>953.41058410555161</v>
      </c>
      <c r="E14" s="8">
        <f t="shared" si="1"/>
        <v>973.24997382282777</v>
      </c>
      <c r="F14" s="8">
        <f t="shared" si="1"/>
        <v>1617.1223915406185</v>
      </c>
      <c r="G14" s="8">
        <f t="shared" si="1"/>
        <v>839.14417286674666</v>
      </c>
      <c r="H14" s="8">
        <f t="shared" si="1"/>
        <v>921.86595281976088</v>
      </c>
      <c r="I14" s="8">
        <f t="shared" si="1"/>
        <v>905.00670626678595</v>
      </c>
      <c r="J14" s="8">
        <f t="shared" si="1"/>
        <v>831.2951302932164</v>
      </c>
      <c r="K14" s="8">
        <f t="shared" si="1"/>
        <v>1066.0224944081058</v>
      </c>
      <c r="L14" s="8">
        <f t="shared" si="1"/>
        <v>1563.0548025409173</v>
      </c>
      <c r="M14" s="8">
        <f t="shared" si="1"/>
        <v>932.91481921451918</v>
      </c>
      <c r="N14" s="8">
        <f t="shared" si="1"/>
        <v>754.27104285249266</v>
      </c>
      <c r="O14" s="8">
        <f t="shared" si="1"/>
        <v>628.04550633981773</v>
      </c>
      <c r="Q14" s="27"/>
      <c r="R14" s="30"/>
      <c r="S14" s="23">
        <f>G39</f>
        <v>139.21277119684692</v>
      </c>
      <c r="T14" s="23">
        <f>G78</f>
        <v>211.71508795039881</v>
      </c>
      <c r="U14" s="24">
        <f>G117</f>
        <v>2077.2300833354843</v>
      </c>
      <c r="V14" s="27"/>
      <c r="W14" s="30"/>
      <c r="X14" s="23">
        <f>L39</f>
        <v>72.005563858971911</v>
      </c>
      <c r="Y14" s="23">
        <f>L78</f>
        <v>78.940187410362029</v>
      </c>
      <c r="Z14" s="24">
        <f>L117</f>
        <v>2176.33500746442</v>
      </c>
    </row>
    <row r="15" spans="1:29" ht="15" thickBot="1" x14ac:dyDescent="0.4">
      <c r="A15" s="51" t="s">
        <v>14</v>
      </c>
      <c r="B15" s="51"/>
      <c r="C15" s="52"/>
      <c r="D15" s="12">
        <f>D14/D13</f>
        <v>0.13418046403676226</v>
      </c>
      <c r="E15" s="12">
        <f t="shared" ref="E15:O15" si="2">E14/E13</f>
        <v>0.1505040126334215</v>
      </c>
      <c r="F15" s="12">
        <f t="shared" si="2"/>
        <v>0.27301414759570608</v>
      </c>
      <c r="G15" s="12">
        <f t="shared" si="2"/>
        <v>0.15727984397872144</v>
      </c>
      <c r="H15" s="12">
        <f t="shared" si="2"/>
        <v>0.16662515410821371</v>
      </c>
      <c r="I15" s="11">
        <f t="shared" si="2"/>
        <v>0.1685582039856906</v>
      </c>
      <c r="J15" s="12">
        <f t="shared" si="2"/>
        <v>0.14223271945321717</v>
      </c>
      <c r="K15" s="12">
        <f t="shared" si="2"/>
        <v>0.19024754176814443</v>
      </c>
      <c r="L15" s="12">
        <f t="shared" si="2"/>
        <v>0.26824424456004603</v>
      </c>
      <c r="M15" s="12">
        <f t="shared" si="2"/>
        <v>0.18036940378688759</v>
      </c>
      <c r="N15" s="12">
        <f t="shared" si="2"/>
        <v>0.15171102522141666</v>
      </c>
      <c r="O15" s="12">
        <f t="shared" si="2"/>
        <v>0.12311874853016963</v>
      </c>
      <c r="Q15" s="25" t="s">
        <v>23</v>
      </c>
      <c r="R15" s="28" t="s">
        <v>17</v>
      </c>
      <c r="S15" s="19">
        <f>H13</f>
        <v>5532.5737446643889</v>
      </c>
      <c r="T15" s="19">
        <f>H52</f>
        <v>251.02778395962682</v>
      </c>
      <c r="U15" s="20">
        <f>H91</f>
        <v>-96.290920696231424</v>
      </c>
      <c r="V15" s="25" t="s">
        <v>29</v>
      </c>
      <c r="W15" s="28" t="s">
        <v>17</v>
      </c>
      <c r="X15" s="19">
        <f>K13</f>
        <v>5603.3443822747122</v>
      </c>
      <c r="Y15" s="19">
        <f>K52</f>
        <v>210.37609079282976</v>
      </c>
      <c r="Z15" s="20">
        <f>K91</f>
        <v>22.482954783931426</v>
      </c>
    </row>
    <row r="16" spans="1:29" x14ac:dyDescent="0.35">
      <c r="A16" s="44" t="s">
        <v>2</v>
      </c>
      <c r="B16" s="50">
        <v>1</v>
      </c>
      <c r="C16" s="50"/>
      <c r="D16" s="4">
        <v>516.55946969383695</v>
      </c>
      <c r="E16" s="4">
        <v>373.65236533836497</v>
      </c>
      <c r="F16" s="4">
        <v>243.01447386934001</v>
      </c>
      <c r="G16" s="4">
        <v>127.744293569514</v>
      </c>
      <c r="H16" s="4">
        <v>208.36513291631601</v>
      </c>
      <c r="I16" s="4">
        <v>166.88893270285601</v>
      </c>
      <c r="J16" s="4">
        <v>563.72252383668001</v>
      </c>
      <c r="K16" s="4">
        <v>81.1654645203934</v>
      </c>
      <c r="L16" s="4">
        <v>136.32323083322601</v>
      </c>
      <c r="M16" s="4">
        <v>127.22588813232601</v>
      </c>
      <c r="N16" s="7">
        <v>227.59507817483501</v>
      </c>
      <c r="O16" s="5">
        <v>-33.538295090132202</v>
      </c>
      <c r="Q16" s="26"/>
      <c r="R16" s="29" t="s">
        <v>17</v>
      </c>
      <c r="S16" s="21">
        <f>H26</f>
        <v>254.07635733540783</v>
      </c>
      <c r="T16" s="21">
        <f>H65</f>
        <v>5588.9685297107771</v>
      </c>
      <c r="U16" s="22">
        <f>H104</f>
        <v>-128.43299012260943</v>
      </c>
      <c r="V16" s="26"/>
      <c r="W16" s="55" t="s">
        <v>17</v>
      </c>
      <c r="X16" s="21">
        <f>K26</f>
        <v>187.92372457864849</v>
      </c>
      <c r="Y16" s="21">
        <f>K65</f>
        <v>5757.2704490875649</v>
      </c>
      <c r="Z16" s="22">
        <f>K104</f>
        <v>195.46692353611544</v>
      </c>
    </row>
    <row r="17" spans="1:26" ht="15" thickBot="1" x14ac:dyDescent="0.4">
      <c r="A17" s="44"/>
      <c r="B17" s="50">
        <v>2</v>
      </c>
      <c r="C17" s="50"/>
      <c r="D17" s="4">
        <v>558.21877643059599</v>
      </c>
      <c r="E17" s="4">
        <v>313.97598486153203</v>
      </c>
      <c r="F17" s="4">
        <v>134.90885824118101</v>
      </c>
      <c r="G17" s="4">
        <v>346.853412196573</v>
      </c>
      <c r="H17" s="4">
        <v>280.03931846634498</v>
      </c>
      <c r="I17" s="4">
        <v>182.45131958027301</v>
      </c>
      <c r="J17" s="4">
        <v>360.39994303066999</v>
      </c>
      <c r="K17" s="4">
        <v>122.651888401794</v>
      </c>
      <c r="L17" s="4">
        <v>-11.4724698392222</v>
      </c>
      <c r="M17" s="4">
        <v>117.313344625365</v>
      </c>
      <c r="N17" s="7">
        <v>277.719170115846</v>
      </c>
      <c r="O17" s="5">
        <v>198.127876609015</v>
      </c>
      <c r="Q17" s="27"/>
      <c r="R17" s="30"/>
      <c r="S17" s="23">
        <f>H39</f>
        <v>-114.54331709009178</v>
      </c>
      <c r="T17" s="23">
        <f>H78</f>
        <v>-140.23960741500642</v>
      </c>
      <c r="U17" s="24">
        <f>H117</f>
        <v>2097.7567316206555</v>
      </c>
      <c r="V17" s="27"/>
      <c r="W17" s="30"/>
      <c r="X17" s="23">
        <f>K39</f>
        <v>34.558426346202928</v>
      </c>
      <c r="Y17" s="23">
        <f>K78</f>
        <v>212.62713980573776</v>
      </c>
      <c r="Z17" s="24">
        <f>K117</f>
        <v>2112.8131751525152</v>
      </c>
    </row>
    <row r="18" spans="1:26" x14ac:dyDescent="0.35">
      <c r="A18" s="44"/>
      <c r="B18" s="50">
        <v>3</v>
      </c>
      <c r="C18" s="50"/>
      <c r="D18" s="4">
        <v>783.23139817522394</v>
      </c>
      <c r="E18" s="4">
        <v>390.63535862040197</v>
      </c>
      <c r="F18" s="4">
        <v>243.10868790004201</v>
      </c>
      <c r="G18" s="4">
        <v>172.190081777252</v>
      </c>
      <c r="H18" s="4">
        <v>379.41309179808701</v>
      </c>
      <c r="I18" s="4">
        <v>322.06958295523498</v>
      </c>
      <c r="J18" s="4">
        <v>176.85849919703699</v>
      </c>
      <c r="K18" s="4">
        <v>-232.454145509488</v>
      </c>
      <c r="L18" s="4">
        <v>34.702336665872302</v>
      </c>
      <c r="M18" s="4">
        <v>211.753364942595</v>
      </c>
      <c r="N18" s="7">
        <v>322.35161907921599</v>
      </c>
      <c r="O18" s="5">
        <v>131.29034905503499</v>
      </c>
      <c r="Q18" s="25" t="s">
        <v>24</v>
      </c>
      <c r="R18" s="28" t="s">
        <v>17</v>
      </c>
      <c r="S18" s="19">
        <f>I13</f>
        <v>5369.1050620331398</v>
      </c>
      <c r="T18" s="19">
        <f>I52</f>
        <v>256.2109369714662</v>
      </c>
      <c r="U18" s="20">
        <f>I91</f>
        <v>-104.62488994898948</v>
      </c>
      <c r="V18" s="25" t="s">
        <v>30</v>
      </c>
      <c r="W18" s="28" t="s">
        <v>17</v>
      </c>
      <c r="X18" s="19">
        <f>J13</f>
        <v>5844.6125018838857</v>
      </c>
      <c r="Y18" s="19">
        <f>J52</f>
        <v>232.51165817511773</v>
      </c>
      <c r="Z18" s="20">
        <f>J91</f>
        <v>124.81547647089162</v>
      </c>
    </row>
    <row r="19" spans="1:26" x14ac:dyDescent="0.35">
      <c r="A19" s="44"/>
      <c r="B19" s="50">
        <v>4</v>
      </c>
      <c r="C19" s="50"/>
      <c r="D19" s="4">
        <v>315.80364710051498</v>
      </c>
      <c r="E19" s="4">
        <v>498.316813328438</v>
      </c>
      <c r="F19" s="4">
        <v>357.09397693622702</v>
      </c>
      <c r="G19" s="4">
        <v>279.63697903879699</v>
      </c>
      <c r="H19" s="4">
        <v>77.880329626713902</v>
      </c>
      <c r="I19" s="4">
        <v>416.65334712842002</v>
      </c>
      <c r="J19" s="4">
        <v>248.004045616947</v>
      </c>
      <c r="K19" s="4">
        <v>279.642405536181</v>
      </c>
      <c r="L19" s="4">
        <v>119.384597745273</v>
      </c>
      <c r="M19" s="4">
        <v>36.824806360937799</v>
      </c>
      <c r="N19" s="7">
        <v>67.646893888211196</v>
      </c>
      <c r="O19" s="5">
        <v>305.38318734417697</v>
      </c>
      <c r="Q19" s="26"/>
      <c r="R19" s="29" t="s">
        <v>17</v>
      </c>
      <c r="S19" s="21">
        <f>I26</f>
        <v>257.0196795390151</v>
      </c>
      <c r="T19" s="21">
        <f>I65</f>
        <v>5150.3067196158781</v>
      </c>
      <c r="U19" s="22">
        <f>I104</f>
        <v>-27.970147787886425</v>
      </c>
      <c r="V19" s="26"/>
      <c r="W19" s="55" t="s">
        <v>17</v>
      </c>
      <c r="X19" s="21">
        <f>J26</f>
        <v>233.44888454703795</v>
      </c>
      <c r="Y19" s="21">
        <f>J65</f>
        <v>5672.2671309845473</v>
      </c>
      <c r="Z19" s="22">
        <f>J104</f>
        <v>180.94248957462295</v>
      </c>
    </row>
    <row r="20" spans="1:26" ht="15" thickBot="1" x14ac:dyDescent="0.4">
      <c r="A20" s="44"/>
      <c r="B20" s="50">
        <v>5</v>
      </c>
      <c r="C20" s="50"/>
      <c r="D20" s="4">
        <v>289.47437688920201</v>
      </c>
      <c r="E20" s="4">
        <v>70.326951938533199</v>
      </c>
      <c r="F20" s="4">
        <v>261.11310440409898</v>
      </c>
      <c r="G20" s="4">
        <v>397.583964205374</v>
      </c>
      <c r="H20" s="4">
        <v>435.16444749618603</v>
      </c>
      <c r="I20" s="4">
        <v>212.31426276768499</v>
      </c>
      <c r="J20" s="4">
        <v>197.44148424326099</v>
      </c>
      <c r="K20" s="4">
        <v>535.44060902544697</v>
      </c>
      <c r="L20" s="4">
        <v>193.85497718121201</v>
      </c>
      <c r="M20" s="4">
        <v>161.50051807377801</v>
      </c>
      <c r="N20" s="7">
        <v>207.168354872295</v>
      </c>
      <c r="O20" s="5">
        <v>292.73502977550999</v>
      </c>
      <c r="Q20" s="27"/>
      <c r="R20" s="30"/>
      <c r="S20" s="23">
        <f>I39</f>
        <v>-104.48739984313757</v>
      </c>
      <c r="T20" s="23">
        <f>I78</f>
        <v>-26.990946901387723</v>
      </c>
      <c r="U20" s="24">
        <f>I117</f>
        <v>1935.5875940046469</v>
      </c>
      <c r="V20" s="27"/>
      <c r="W20" s="30"/>
      <c r="X20" s="23">
        <f>J39</f>
        <v>123.79429538589372</v>
      </c>
      <c r="Y20" s="23">
        <f>J78</f>
        <v>180.61680890407959</v>
      </c>
      <c r="Z20" s="24">
        <f>J117</f>
        <v>2051.1801334900288</v>
      </c>
    </row>
    <row r="21" spans="1:26" x14ac:dyDescent="0.35">
      <c r="A21" s="44"/>
      <c r="B21" s="50">
        <v>6</v>
      </c>
      <c r="C21" s="50"/>
      <c r="D21" s="4">
        <v>470.52567123932101</v>
      </c>
      <c r="E21" s="4">
        <v>478.94664619547399</v>
      </c>
      <c r="F21" s="4">
        <v>308.604681341071</v>
      </c>
      <c r="G21" s="4">
        <v>152.05797635369399</v>
      </c>
      <c r="H21" s="4">
        <v>316.34034428809201</v>
      </c>
      <c r="I21" s="4">
        <v>98.041363992660706</v>
      </c>
      <c r="J21" s="4">
        <v>201.70519003251499</v>
      </c>
      <c r="K21" s="4">
        <v>434.21895709043099</v>
      </c>
      <c r="L21" s="4">
        <v>219.64830081952701</v>
      </c>
      <c r="M21" s="4">
        <v>130.650494024789</v>
      </c>
      <c r="N21" s="7">
        <v>391.59354910646499</v>
      </c>
      <c r="O21" s="5">
        <v>235.30665728513</v>
      </c>
    </row>
    <row r="22" spans="1:26" x14ac:dyDescent="0.35">
      <c r="A22" s="44"/>
      <c r="B22" s="50">
        <v>7</v>
      </c>
      <c r="C22" s="50"/>
      <c r="D22" s="4">
        <v>153.50430957362099</v>
      </c>
      <c r="E22" s="4">
        <v>173.57615766504</v>
      </c>
      <c r="F22" s="4">
        <v>150.00996495249001</v>
      </c>
      <c r="G22" s="4">
        <v>453.50945403229002</v>
      </c>
      <c r="H22" s="4">
        <v>65.873823249835098</v>
      </c>
      <c r="I22" s="4">
        <v>203.16092519201999</v>
      </c>
      <c r="J22" s="4">
        <v>218.35878729626299</v>
      </c>
      <c r="K22" s="4">
        <v>138.15714833726699</v>
      </c>
      <c r="L22" s="4">
        <v>251.44180409420099</v>
      </c>
      <c r="M22" s="4">
        <v>24.085372343628102</v>
      </c>
      <c r="N22" s="7">
        <v>87.924769424297594</v>
      </c>
      <c r="O22" s="5">
        <v>246.76876978472299</v>
      </c>
    </row>
    <row r="23" spans="1:26" x14ac:dyDescent="0.35">
      <c r="A23" s="44"/>
      <c r="B23" s="50">
        <v>8</v>
      </c>
      <c r="C23" s="50"/>
      <c r="D23" s="4">
        <v>757.94216506151702</v>
      </c>
      <c r="E23" s="4">
        <v>269.92198836470902</v>
      </c>
      <c r="F23" s="4">
        <v>287.79726274429498</v>
      </c>
      <c r="G23" s="4">
        <v>373.364066769798</v>
      </c>
      <c r="H23" s="4">
        <v>240.21783091776899</v>
      </c>
      <c r="I23" s="4">
        <v>148.75090429490899</v>
      </c>
      <c r="J23" s="4">
        <v>273.50224845992699</v>
      </c>
      <c r="K23" s="4">
        <v>245.466258710554</v>
      </c>
      <c r="L23" s="4">
        <v>308.26189502678699</v>
      </c>
      <c r="M23" s="4">
        <v>221.553070678762</v>
      </c>
      <c r="N23" s="7">
        <v>358.96978760238301</v>
      </c>
      <c r="O23" s="5">
        <v>357.55704109196</v>
      </c>
    </row>
    <row r="24" spans="1:26" x14ac:dyDescent="0.35">
      <c r="A24" s="44"/>
      <c r="B24" s="50">
        <v>9</v>
      </c>
      <c r="C24" s="50"/>
      <c r="D24" s="4">
        <v>338.34140959831899</v>
      </c>
      <c r="E24" s="4">
        <v>467.12863008465001</v>
      </c>
      <c r="F24" s="4">
        <v>630.79367153080295</v>
      </c>
      <c r="G24" s="4">
        <v>216.00794139288499</v>
      </c>
      <c r="H24" s="4">
        <v>307.45237937320599</v>
      </c>
      <c r="I24" s="4">
        <v>559.33313742838698</v>
      </c>
      <c r="J24" s="4">
        <v>22.816430888759001</v>
      </c>
      <c r="K24" s="4">
        <v>260.56879658509399</v>
      </c>
      <c r="L24" s="4">
        <v>742.158584671418</v>
      </c>
      <c r="M24" s="4">
        <v>238.48945322418299</v>
      </c>
      <c r="N24" s="7">
        <v>218.85301907829799</v>
      </c>
      <c r="O24" s="5">
        <v>232.56377417928499</v>
      </c>
      <c r="X24" s="1"/>
    </row>
    <row r="25" spans="1:26" ht="15" thickBot="1" x14ac:dyDescent="0.4">
      <c r="A25" s="44"/>
      <c r="B25" s="50">
        <v>10</v>
      </c>
      <c r="C25" s="50"/>
      <c r="D25" s="4">
        <v>189.19977970336001</v>
      </c>
      <c r="E25" s="4">
        <v>102.42370326739599</v>
      </c>
      <c r="F25" s="4">
        <v>150.00996495249001</v>
      </c>
      <c r="G25" s="4">
        <v>172.798745404231</v>
      </c>
      <c r="H25" s="4">
        <v>230.01687522152801</v>
      </c>
      <c r="I25" s="4">
        <v>260.53301934770502</v>
      </c>
      <c r="J25" s="4">
        <v>71.6796928683207</v>
      </c>
      <c r="K25" s="4">
        <v>14.3798630888113</v>
      </c>
      <c r="L25" s="4">
        <v>217.794192820652</v>
      </c>
      <c r="M25" s="4">
        <v>109.13643385031401</v>
      </c>
      <c r="N25" s="7">
        <v>21.7057006870482</v>
      </c>
      <c r="O25" s="5">
        <v>136.47127109034199</v>
      </c>
    </row>
    <row r="26" spans="1:26" ht="15" thickBot="1" x14ac:dyDescent="0.4">
      <c r="A26" s="42" t="s">
        <v>11</v>
      </c>
      <c r="B26" s="43"/>
      <c r="C26" s="43"/>
      <c r="D26" s="8">
        <f>AVERAGEA(D16:D25)</f>
        <v>437.28010034655119</v>
      </c>
      <c r="E26" s="8">
        <f>AVERAGEA(E16:E25)</f>
        <v>313.89045996645393</v>
      </c>
      <c r="F26" s="8">
        <f t="shared" ref="F26" si="3">AVERAGEA(F16:F25)</f>
        <v>276.6454646872038</v>
      </c>
      <c r="G26" s="8">
        <f t="shared" ref="G26" si="4">AVERAGEA(G16:G25)</f>
        <v>269.1746914740408</v>
      </c>
      <c r="H26" s="8">
        <f t="shared" ref="H26" si="5">AVERAGEA(H16:H25)</f>
        <v>254.07635733540783</v>
      </c>
      <c r="I26" s="8">
        <f>AVERAGEA(I16:I25)</f>
        <v>257.0196795390151</v>
      </c>
      <c r="J26" s="8">
        <f t="shared" ref="J26" si="6">AVERAGEA(J16:J25)</f>
        <v>233.44888454703795</v>
      </c>
      <c r="K26" s="8">
        <f t="shared" ref="K26" si="7">AVERAGEA(K16:K25)</f>
        <v>187.92372457864849</v>
      </c>
      <c r="L26" s="8">
        <f t="shared" ref="L26" si="8">AVERAGEA(L16:L25)</f>
        <v>221.20974500189459</v>
      </c>
      <c r="M26" s="8">
        <f t="shared" ref="M26" si="9">AVERAGEA(M16:M25)</f>
        <v>137.85327462566781</v>
      </c>
      <c r="N26" s="9">
        <f t="shared" ref="N26" si="10">AVERAGEA(N16:N25)</f>
        <v>218.15279420288948</v>
      </c>
      <c r="O26" s="10">
        <f t="shared" ref="O26" si="11">AVERAGEA(O16:O25)</f>
        <v>210.26656611250445</v>
      </c>
    </row>
    <row r="27" spans="1:26" ht="15" thickBot="1" x14ac:dyDescent="0.4">
      <c r="A27" s="42" t="s">
        <v>10</v>
      </c>
      <c r="B27" s="43"/>
      <c r="C27" s="43"/>
      <c r="D27" s="8">
        <f t="shared" ref="D27:O27" si="12">_xlfn.STDEV.P(D16:D25)</f>
        <v>208.08353611082509</v>
      </c>
      <c r="E27" s="8">
        <f t="shared" si="12"/>
        <v>148.27762301933728</v>
      </c>
      <c r="F27" s="8">
        <f t="shared" si="12"/>
        <v>137.00293719925725</v>
      </c>
      <c r="G27" s="8">
        <f t="shared" si="12"/>
        <v>110.77320897879039</v>
      </c>
      <c r="H27" s="8">
        <f t="shared" si="12"/>
        <v>111.90520097066947</v>
      </c>
      <c r="I27" s="8">
        <f t="shared" si="12"/>
        <v>132.92845150217008</v>
      </c>
      <c r="J27" s="8">
        <f t="shared" si="12"/>
        <v>142.57736580955208</v>
      </c>
      <c r="K27" s="8">
        <f t="shared" si="12"/>
        <v>205.76675363415015</v>
      </c>
      <c r="L27" s="8">
        <f t="shared" si="12"/>
        <v>196.75930538864699</v>
      </c>
      <c r="M27" s="8">
        <f t="shared" si="12"/>
        <v>69.076020313823008</v>
      </c>
      <c r="N27" s="9">
        <f t="shared" si="12"/>
        <v>119.46957742604759</v>
      </c>
      <c r="O27" s="10">
        <f t="shared" si="12"/>
        <v>105.48480091301782</v>
      </c>
    </row>
    <row r="28" spans="1:26" ht="15" thickBot="1" x14ac:dyDescent="0.4">
      <c r="A28" s="37" t="s">
        <v>14</v>
      </c>
      <c r="B28" s="38"/>
      <c r="C28" s="39"/>
      <c r="D28" s="12">
        <f>D27/D26</f>
        <v>0.4758586909075343</v>
      </c>
      <c r="E28" s="12">
        <f t="shared" ref="E28" si="13">E27/E26</f>
        <v>0.47238652310485635</v>
      </c>
      <c r="F28" s="12">
        <f t="shared" ref="F28" si="14">F27/F26</f>
        <v>0.49522929050784581</v>
      </c>
      <c r="G28" s="12">
        <f t="shared" ref="G28" si="15">G27/G26</f>
        <v>0.41152906453492993</v>
      </c>
      <c r="H28" s="12">
        <f t="shared" ref="H28" si="16">H27/H26</f>
        <v>0.44043925276739815</v>
      </c>
      <c r="I28" s="11">
        <f t="shared" ref="I28" si="17">I27/I26</f>
        <v>0.5171917253207523</v>
      </c>
      <c r="J28" s="12">
        <f t="shared" ref="J28" si="18">J27/J26</f>
        <v>0.61074340143537487</v>
      </c>
      <c r="K28" s="12">
        <f>K27/K26</f>
        <v>1.0949482514541911</v>
      </c>
      <c r="L28" s="12">
        <f t="shared" ref="L28" si="19">L27/L26</f>
        <v>0.88946942815273267</v>
      </c>
      <c r="M28" s="12">
        <f t="shared" ref="M28" si="20">M27/M26</f>
        <v>0.50108363766761976</v>
      </c>
      <c r="N28" s="12">
        <f t="shared" ref="N28" si="21">N27/N26</f>
        <v>0.54764174743935135</v>
      </c>
      <c r="O28" s="12">
        <f t="shared" ref="O28" si="22">O27/O26</f>
        <v>0.50167177247084316</v>
      </c>
    </row>
    <row r="29" spans="1:26" x14ac:dyDescent="0.35">
      <c r="A29" s="44" t="s">
        <v>3</v>
      </c>
      <c r="B29" s="50">
        <v>1</v>
      </c>
      <c r="C29" s="50"/>
      <c r="D29" s="4">
        <v>-19.474597855251002</v>
      </c>
      <c r="E29" s="4">
        <v>428.18431982737599</v>
      </c>
      <c r="F29" s="4">
        <v>405.029014206608</v>
      </c>
      <c r="G29" s="4">
        <v>82.722022202942895</v>
      </c>
      <c r="H29" s="4">
        <v>-239.62285764488499</v>
      </c>
      <c r="I29" s="4">
        <v>136.89191148312599</v>
      </c>
      <c r="J29" s="4">
        <v>-230.50666281980199</v>
      </c>
      <c r="K29" s="4">
        <v>149.644420422754</v>
      </c>
      <c r="L29" s="4">
        <v>-226.09208907242501</v>
      </c>
      <c r="M29" s="4">
        <v>69.356051104267706</v>
      </c>
      <c r="N29" s="7">
        <v>-139.16796991131801</v>
      </c>
      <c r="O29" s="5">
        <v>218.98638874285101</v>
      </c>
      <c r="X29" s="1"/>
    </row>
    <row r="30" spans="1:26" x14ac:dyDescent="0.35">
      <c r="A30" s="44"/>
      <c r="B30" s="50">
        <v>2</v>
      </c>
      <c r="C30" s="50"/>
      <c r="D30" s="4">
        <v>124.064760527397</v>
      </c>
      <c r="E30" s="4">
        <v>270.947696944673</v>
      </c>
      <c r="F30" s="4">
        <v>219.70098183234501</v>
      </c>
      <c r="G30" s="4">
        <v>336.431482263867</v>
      </c>
      <c r="H30" s="4">
        <v>-324.407012052369</v>
      </c>
      <c r="I30" s="4">
        <v>-162.23524176166299</v>
      </c>
      <c r="J30" s="4">
        <v>568.48411816500902</v>
      </c>
      <c r="K30" s="4">
        <v>-323.71228363405902</v>
      </c>
      <c r="L30" s="4">
        <v>-66.051889645048902</v>
      </c>
      <c r="M30" s="4">
        <v>68.292950752626396</v>
      </c>
      <c r="N30" s="7">
        <v>98.949371558461706</v>
      </c>
      <c r="O30" s="5">
        <v>-128.82684600751799</v>
      </c>
    </row>
    <row r="31" spans="1:26" x14ac:dyDescent="0.35">
      <c r="A31" s="44"/>
      <c r="B31" s="50">
        <v>3</v>
      </c>
      <c r="C31" s="50"/>
      <c r="D31" s="4">
        <v>-177.90638632532301</v>
      </c>
      <c r="E31" s="4">
        <v>270.32484990128199</v>
      </c>
      <c r="F31" s="4">
        <v>212.32006571045699</v>
      </c>
      <c r="G31" s="4">
        <v>-252.10609395889699</v>
      </c>
      <c r="H31" s="4">
        <v>-602.63455308253003</v>
      </c>
      <c r="I31" s="4">
        <v>360.53710904234299</v>
      </c>
      <c r="J31" s="4">
        <v>19.561571774611501</v>
      </c>
      <c r="K31" s="4">
        <v>-210.060497912465</v>
      </c>
      <c r="L31" s="4">
        <v>-156.75296798691801</v>
      </c>
      <c r="M31" s="4">
        <v>-144.05390131451901</v>
      </c>
      <c r="N31" s="7">
        <v>-46.4459830472153</v>
      </c>
      <c r="O31" s="5">
        <v>135.15699597728201</v>
      </c>
    </row>
    <row r="32" spans="1:26" x14ac:dyDescent="0.35">
      <c r="A32" s="44"/>
      <c r="B32" s="50">
        <v>4</v>
      </c>
      <c r="C32" s="50"/>
      <c r="D32" s="4">
        <v>134.69360516275199</v>
      </c>
      <c r="E32" s="4">
        <v>417.93759880308301</v>
      </c>
      <c r="F32" s="4">
        <v>123.967346113056</v>
      </c>
      <c r="G32" s="4">
        <v>465.09167564740699</v>
      </c>
      <c r="H32" s="4">
        <v>344.47365493070203</v>
      </c>
      <c r="I32" s="4">
        <v>-274.53129707137401</v>
      </c>
      <c r="J32" s="4">
        <v>130.31268728561</v>
      </c>
      <c r="K32" s="4">
        <v>-17.842466097023799</v>
      </c>
      <c r="L32" s="4">
        <v>-300.905231198607</v>
      </c>
      <c r="M32" s="4">
        <v>-204.21675697551601</v>
      </c>
      <c r="N32" s="7">
        <v>-55.633325852781603</v>
      </c>
      <c r="O32" s="5">
        <v>243.30346417221901</v>
      </c>
    </row>
    <row r="33" spans="1:15" x14ac:dyDescent="0.35">
      <c r="A33" s="44"/>
      <c r="B33" s="50">
        <v>5</v>
      </c>
      <c r="C33" s="50"/>
      <c r="D33" s="4">
        <v>92.961458118454999</v>
      </c>
      <c r="E33" s="4">
        <v>3.7961960834976201</v>
      </c>
      <c r="F33" s="4">
        <v>154.453544448261</v>
      </c>
      <c r="G33" s="4">
        <v>378.32622134168201</v>
      </c>
      <c r="H33" s="4">
        <v>-176.280459932204</v>
      </c>
      <c r="I33" s="4">
        <v>-257.98346031963501</v>
      </c>
      <c r="J33" s="4">
        <v>294.53429044773901</v>
      </c>
      <c r="K33" s="4">
        <v>390.91469770472003</v>
      </c>
      <c r="L33" s="4">
        <v>153.471708617899</v>
      </c>
      <c r="M33" s="4">
        <v>238.27963123784801</v>
      </c>
      <c r="N33" s="7">
        <v>-415.06939514364802</v>
      </c>
      <c r="O33" s="5">
        <v>195.37415007062</v>
      </c>
    </row>
    <row r="34" spans="1:15" x14ac:dyDescent="0.35">
      <c r="A34" s="44"/>
      <c r="B34" s="50">
        <v>6</v>
      </c>
      <c r="C34" s="50"/>
      <c r="D34" s="4">
        <v>-135.82446425305801</v>
      </c>
      <c r="E34" s="4">
        <v>36.802078298469297</v>
      </c>
      <c r="F34" s="4">
        <v>365.01024355901097</v>
      </c>
      <c r="G34" s="4">
        <v>-53.159753765521103</v>
      </c>
      <c r="H34" s="4">
        <v>186.10796885686</v>
      </c>
      <c r="I34" s="4">
        <v>-449.17592807696298</v>
      </c>
      <c r="J34" s="4">
        <v>271.96269211546399</v>
      </c>
      <c r="K34" s="4">
        <v>-143.19874612308399</v>
      </c>
      <c r="L34" s="4">
        <v>202.849785701049</v>
      </c>
      <c r="M34" s="4">
        <v>-66.614403570394202</v>
      </c>
      <c r="N34" s="7">
        <v>-382.22991009228201</v>
      </c>
      <c r="O34" s="5">
        <v>217.59907796935499</v>
      </c>
    </row>
    <row r="35" spans="1:15" x14ac:dyDescent="0.35">
      <c r="A35" s="44"/>
      <c r="B35" s="50">
        <v>7</v>
      </c>
      <c r="C35" s="50"/>
      <c r="D35" s="4">
        <v>-127.174592254583</v>
      </c>
      <c r="E35" s="4">
        <v>379.88615134344502</v>
      </c>
      <c r="F35" s="4">
        <v>-63.984168602603198</v>
      </c>
      <c r="G35" s="4">
        <v>55.009201717723101</v>
      </c>
      <c r="H35" s="4">
        <v>199.40074692852201</v>
      </c>
      <c r="I35" s="4">
        <v>-744.12860778372396</v>
      </c>
      <c r="J35" s="4">
        <v>205.75046091115701</v>
      </c>
      <c r="K35" s="4">
        <v>-252.2455709955</v>
      </c>
      <c r="L35" s="4">
        <v>437.12337171956898</v>
      </c>
      <c r="M35" s="4">
        <v>-296.52139102378499</v>
      </c>
      <c r="N35" s="7">
        <v>-68.320545818708595</v>
      </c>
      <c r="O35" s="5">
        <v>43.730811929296799</v>
      </c>
    </row>
    <row r="36" spans="1:15" x14ac:dyDescent="0.35">
      <c r="A36" s="44"/>
      <c r="B36" s="50">
        <v>8</v>
      </c>
      <c r="C36" s="50"/>
      <c r="D36" s="4">
        <v>-481.46623266611698</v>
      </c>
      <c r="E36" s="4">
        <v>-151.54435564872699</v>
      </c>
      <c r="F36" s="4">
        <v>-267.07931206928299</v>
      </c>
      <c r="G36" s="4">
        <v>416.76188585184701</v>
      </c>
      <c r="H36" s="4">
        <v>-452.29841660243198</v>
      </c>
      <c r="I36" s="4">
        <v>169.53819397006899</v>
      </c>
      <c r="J36" s="4">
        <v>70.257531679537607</v>
      </c>
      <c r="K36" s="4">
        <v>322.21640027979902</v>
      </c>
      <c r="L36" s="4">
        <v>445.887302313144</v>
      </c>
      <c r="M36" s="4">
        <v>-484.76267802159998</v>
      </c>
      <c r="N36" s="7">
        <v>7.3425640416326798</v>
      </c>
      <c r="O36" s="5">
        <v>-340.38794133099702</v>
      </c>
    </row>
    <row r="37" spans="1:15" x14ac:dyDescent="0.35">
      <c r="A37" s="44"/>
      <c r="B37" s="50">
        <v>9</v>
      </c>
      <c r="C37" s="50"/>
      <c r="D37" s="4">
        <v>-354.887632471583</v>
      </c>
      <c r="E37" s="4">
        <v>105.04869545674001</v>
      </c>
      <c r="F37" s="4">
        <v>247.70226561769101</v>
      </c>
      <c r="G37" s="4">
        <v>65.181040918615395</v>
      </c>
      <c r="H37" s="4">
        <v>-267.106327424867</v>
      </c>
      <c r="I37" s="4">
        <v>40.7256021717726</v>
      </c>
      <c r="J37" s="4">
        <v>-286.46792700712899</v>
      </c>
      <c r="K37" s="4">
        <v>475.658753786722</v>
      </c>
      <c r="L37" s="4">
        <v>619.49885309294905</v>
      </c>
      <c r="M37" s="4">
        <v>2.2992458395369901</v>
      </c>
      <c r="N37" s="7">
        <v>-468.956102235206</v>
      </c>
      <c r="O37" s="5">
        <v>99.778526246843995</v>
      </c>
    </row>
    <row r="38" spans="1:15" ht="15" thickBot="1" x14ac:dyDescent="0.4">
      <c r="A38" s="44"/>
      <c r="B38" s="50">
        <v>10</v>
      </c>
      <c r="C38" s="50"/>
      <c r="D38" s="4">
        <v>-88.468351664489902</v>
      </c>
      <c r="E38" s="4">
        <v>-60.607300462156203</v>
      </c>
      <c r="F38" s="4">
        <v>-63.984168602603198</v>
      </c>
      <c r="G38" s="4">
        <v>-102.12997025119699</v>
      </c>
      <c r="H38" s="4">
        <v>186.93408512228501</v>
      </c>
      <c r="I38" s="4">
        <v>135.48771991467299</v>
      </c>
      <c r="J38" s="4">
        <v>194.05419130673999</v>
      </c>
      <c r="K38" s="4">
        <v>-45.790443969833902</v>
      </c>
      <c r="L38" s="4">
        <v>-388.973204951892</v>
      </c>
      <c r="M38" s="4">
        <v>7.0182123485779799</v>
      </c>
      <c r="N38" s="7">
        <v>188.11325091141501</v>
      </c>
      <c r="O38" s="5">
        <v>-301.32715058519602</v>
      </c>
    </row>
    <row r="39" spans="1:15" ht="15" thickBot="1" x14ac:dyDescent="0.4">
      <c r="A39" s="42" t="s">
        <v>11</v>
      </c>
      <c r="B39" s="43"/>
      <c r="C39" s="43"/>
      <c r="D39" s="8">
        <f>AVERAGEA(D29:D38)</f>
        <v>-103.34824336818011</v>
      </c>
      <c r="E39" s="8">
        <f>AVERAGEA(E29:E38)</f>
        <v>170.07759305476824</v>
      </c>
      <c r="F39" s="8">
        <f t="shared" ref="F39" si="23">AVERAGEA(F29:F38)</f>
        <v>133.31358122129393</v>
      </c>
      <c r="G39" s="8">
        <f t="shared" ref="G39" si="24">AVERAGEA(G29:G38)</f>
        <v>139.21277119684692</v>
      </c>
      <c r="H39" s="8">
        <f t="shared" ref="H39" si="25">AVERAGEA(H29:H38)</f>
        <v>-114.54331709009178</v>
      </c>
      <c r="I39" s="8">
        <f>AVERAGEA(I29:I38)</f>
        <v>-104.48739984313757</v>
      </c>
      <c r="J39" s="8">
        <f t="shared" ref="J39" si="26">AVERAGEA(J29:J38)</f>
        <v>123.79429538589372</v>
      </c>
      <c r="K39" s="8">
        <f t="shared" ref="K39" si="27">AVERAGEA(K29:K38)</f>
        <v>34.558426346202928</v>
      </c>
      <c r="L39" s="8">
        <f t="shared" ref="L39" si="28">AVERAGEA(L29:L38)</f>
        <v>72.005563858971911</v>
      </c>
      <c r="M39" s="8">
        <f t="shared" ref="M39" si="29">AVERAGEA(M29:M38)</f>
        <v>-81.092303962295716</v>
      </c>
      <c r="N39" s="9">
        <f t="shared" ref="N39" si="30">AVERAGEA(N29:N38)</f>
        <v>-128.14180455896502</v>
      </c>
      <c r="O39" s="10">
        <f t="shared" ref="O39" si="31">AVERAGEA(O29:O38)</f>
        <v>38.33874771847568</v>
      </c>
    </row>
    <row r="40" spans="1:15" ht="15" thickBot="1" x14ac:dyDescent="0.4">
      <c r="A40" s="42" t="s">
        <v>10</v>
      </c>
      <c r="B40" s="43"/>
      <c r="C40" s="43"/>
      <c r="D40" s="8">
        <f t="shared" ref="D40:O40" si="32">_xlfn.STDEV.P(D29:D38)</f>
        <v>191.72920723927598</v>
      </c>
      <c r="E40" s="8">
        <f t="shared" si="32"/>
        <v>199.64829267235055</v>
      </c>
      <c r="F40" s="8">
        <f t="shared" si="32"/>
        <v>198.24321473360078</v>
      </c>
      <c r="G40" s="8">
        <f t="shared" si="32"/>
        <v>233.11952681114366</v>
      </c>
      <c r="H40" s="8">
        <f t="shared" si="32"/>
        <v>304.89726900687248</v>
      </c>
      <c r="I40" s="8">
        <f t="shared" si="32"/>
        <v>318.12552603123089</v>
      </c>
      <c r="J40" s="8">
        <f t="shared" si="32"/>
        <v>238.35387966419478</v>
      </c>
      <c r="K40" s="8">
        <f t="shared" si="32"/>
        <v>269.96359874720918</v>
      </c>
      <c r="L40" s="8">
        <f t="shared" si="32"/>
        <v>332.92954754157637</v>
      </c>
      <c r="M40" s="8">
        <f t="shared" si="32"/>
        <v>197.57519435417831</v>
      </c>
      <c r="N40" s="9">
        <f t="shared" si="32"/>
        <v>211.80607066023242</v>
      </c>
      <c r="O40" s="10">
        <f t="shared" si="32"/>
        <v>207.69384822973012</v>
      </c>
    </row>
    <row r="41" spans="1:15" ht="15" thickBot="1" x14ac:dyDescent="0.4">
      <c r="A41" s="37" t="s">
        <v>14</v>
      </c>
      <c r="B41" s="38"/>
      <c r="C41" s="39"/>
      <c r="D41" s="12">
        <f>D40/D39</f>
        <v>-1.8551762564191534</v>
      </c>
      <c r="E41" s="12">
        <f t="shared" ref="E41" si="33">E40/E39</f>
        <v>1.1738659342860054</v>
      </c>
      <c r="F41" s="12">
        <f t="shared" ref="F41" si="34">F40/F39</f>
        <v>1.4870444025093503</v>
      </c>
      <c r="G41" s="12">
        <f t="shared" ref="G41" si="35">G40/G39</f>
        <v>1.6745556087057023</v>
      </c>
      <c r="H41" s="12">
        <f t="shared" ref="H41" si="36">H40/H39</f>
        <v>-2.6618512258298019</v>
      </c>
      <c r="I41" s="11">
        <f t="shared" ref="I41" si="37">I40/I39</f>
        <v>-3.044630515342702</v>
      </c>
      <c r="J41" s="12">
        <f t="shared" ref="J41" si="38">J40/J39</f>
        <v>1.9254027733765433</v>
      </c>
      <c r="K41" s="12">
        <f t="shared" ref="K41" si="39">K40/K39</f>
        <v>7.8118024253402139</v>
      </c>
      <c r="L41" s="12">
        <f t="shared" ref="L41" si="40">L40/L39</f>
        <v>4.6236641961952119</v>
      </c>
      <c r="M41" s="12">
        <f t="shared" ref="M41" si="41">M40/M39</f>
        <v>-2.436423491507183</v>
      </c>
      <c r="N41" s="12">
        <f t="shared" ref="N41" si="42">N40/N39</f>
        <v>-1.652903760714318</v>
      </c>
      <c r="O41" s="12">
        <f t="shared" ref="O41" si="43">O40/O39</f>
        <v>5.4173352180108161</v>
      </c>
    </row>
    <row r="42" spans="1:15" x14ac:dyDescent="0.35">
      <c r="A42" s="44" t="s">
        <v>4</v>
      </c>
      <c r="B42" s="50">
        <v>1</v>
      </c>
      <c r="C42" s="50"/>
      <c r="D42" s="4">
        <v>267.43746373076402</v>
      </c>
      <c r="E42" s="4">
        <v>491.25296113684499</v>
      </c>
      <c r="F42" s="4">
        <v>271.64270622231197</v>
      </c>
      <c r="G42" s="4">
        <v>147.771975956463</v>
      </c>
      <c r="H42" s="4">
        <v>209.64514483261101</v>
      </c>
      <c r="I42" s="4">
        <v>165.85507753611299</v>
      </c>
      <c r="J42" s="4">
        <v>563.04570984437805</v>
      </c>
      <c r="K42" s="4">
        <v>83.744870326493199</v>
      </c>
      <c r="L42" s="4">
        <v>136.95173611471901</v>
      </c>
      <c r="M42" s="4">
        <v>128.72088497594399</v>
      </c>
      <c r="N42" s="7">
        <v>226.70839731581501</v>
      </c>
      <c r="O42" s="5">
        <v>-32.430656718447104</v>
      </c>
    </row>
    <row r="43" spans="1:15" x14ac:dyDescent="0.35">
      <c r="A43" s="44"/>
      <c r="B43" s="50">
        <v>2</v>
      </c>
      <c r="C43" s="50"/>
      <c r="D43" s="4">
        <v>506.313242528915</v>
      </c>
      <c r="E43" s="4">
        <v>329.03586142741801</v>
      </c>
      <c r="F43" s="4">
        <v>48.763972230380503</v>
      </c>
      <c r="G43" s="4">
        <v>343.28591344016201</v>
      </c>
      <c r="H43" s="4">
        <v>285.11563047541301</v>
      </c>
      <c r="I43" s="4">
        <v>183.22447091989</v>
      </c>
      <c r="J43" s="4">
        <v>358.80863606885498</v>
      </c>
      <c r="K43" s="4">
        <v>122.52667051182</v>
      </c>
      <c r="L43" s="4">
        <v>-12.944646787810001</v>
      </c>
      <c r="M43" s="4">
        <v>115.92121600406399</v>
      </c>
      <c r="N43" s="7">
        <v>279.396611304033</v>
      </c>
      <c r="O43" s="5">
        <v>204.72980980671099</v>
      </c>
    </row>
    <row r="44" spans="1:15" x14ac:dyDescent="0.35">
      <c r="A44" s="44"/>
      <c r="B44" s="50">
        <v>3</v>
      </c>
      <c r="C44" s="50"/>
      <c r="D44" s="4">
        <v>638.05196948525202</v>
      </c>
      <c r="E44" s="4">
        <v>311.33266541021197</v>
      </c>
      <c r="F44" s="4">
        <v>279.34499086223599</v>
      </c>
      <c r="G44" s="4">
        <v>179.11348499411699</v>
      </c>
      <c r="H44" s="4">
        <v>378.79524337363898</v>
      </c>
      <c r="I44" s="4">
        <v>318.70196263947599</v>
      </c>
      <c r="J44" s="4">
        <v>177.025351838284</v>
      </c>
      <c r="K44" s="4">
        <v>-10.616311591436601</v>
      </c>
      <c r="L44" s="4">
        <v>-353.95399960597803</v>
      </c>
      <c r="M44" s="4">
        <v>215.49781241545799</v>
      </c>
      <c r="N44" s="7">
        <v>321.35506613877698</v>
      </c>
      <c r="O44" s="5">
        <v>-867.50571113376805</v>
      </c>
    </row>
    <row r="45" spans="1:15" x14ac:dyDescent="0.35">
      <c r="A45" s="44"/>
      <c r="B45" s="50">
        <v>4</v>
      </c>
      <c r="C45" s="50"/>
      <c r="D45" s="4">
        <v>589.16086615087795</v>
      </c>
      <c r="E45" s="4">
        <v>460.66746200873598</v>
      </c>
      <c r="F45" s="4">
        <v>414.27103745676197</v>
      </c>
      <c r="G45" s="4">
        <v>300.38369252083697</v>
      </c>
      <c r="H45" s="4">
        <v>75.935012223152896</v>
      </c>
      <c r="I45" s="4">
        <v>418.33204865180602</v>
      </c>
      <c r="J45" s="4">
        <v>244.91269763679799</v>
      </c>
      <c r="K45" s="4">
        <v>282.64663084197502</v>
      </c>
      <c r="L45" s="4">
        <v>118.45181975894199</v>
      </c>
      <c r="M45" s="4">
        <v>37.419272933163903</v>
      </c>
      <c r="N45" s="7">
        <v>67.436582146537006</v>
      </c>
      <c r="O45" s="5">
        <v>308.91551667577801</v>
      </c>
    </row>
    <row r="46" spans="1:15" x14ac:dyDescent="0.35">
      <c r="A46" s="44"/>
      <c r="B46" s="50">
        <v>5</v>
      </c>
      <c r="C46" s="50"/>
      <c r="D46" s="4">
        <v>356.648720945013</v>
      </c>
      <c r="E46" s="4">
        <v>135.53076558848201</v>
      </c>
      <c r="F46" s="4">
        <v>253.19531321893601</v>
      </c>
      <c r="G46" s="4">
        <v>373.03218365411902</v>
      </c>
      <c r="H46" s="4">
        <v>418.69671464028698</v>
      </c>
      <c r="I46" s="4">
        <v>211.94018555586101</v>
      </c>
      <c r="J46" s="4">
        <v>196.617685205843</v>
      </c>
      <c r="K46" s="4">
        <v>536.26936061687104</v>
      </c>
      <c r="L46" s="4">
        <v>192.795375535776</v>
      </c>
      <c r="M46" s="4">
        <v>176.13304922011801</v>
      </c>
      <c r="N46" s="7">
        <v>207.99628249633</v>
      </c>
      <c r="O46" s="5">
        <v>286.40485586659003</v>
      </c>
    </row>
    <row r="47" spans="1:15" x14ac:dyDescent="0.35">
      <c r="A47" s="44"/>
      <c r="B47" s="50">
        <v>6</v>
      </c>
      <c r="C47" s="50"/>
      <c r="D47" s="4">
        <v>583.34198706302197</v>
      </c>
      <c r="E47" s="4">
        <v>495.17977701830699</v>
      </c>
      <c r="F47" s="4">
        <v>274.903846617711</v>
      </c>
      <c r="G47" s="4">
        <v>110.30826305777801</v>
      </c>
      <c r="H47" s="4">
        <v>319.27722073258701</v>
      </c>
      <c r="I47" s="4">
        <v>98.527710894534394</v>
      </c>
      <c r="J47" s="4">
        <v>199.07592353201301</v>
      </c>
      <c r="K47" s="4">
        <v>432.75108866525397</v>
      </c>
      <c r="L47" s="4">
        <v>221.33028321780699</v>
      </c>
      <c r="M47" s="4">
        <v>129.05187012487499</v>
      </c>
      <c r="N47" s="7">
        <v>396.82748238174298</v>
      </c>
      <c r="O47" s="5">
        <v>235.262834681577</v>
      </c>
    </row>
    <row r="48" spans="1:15" x14ac:dyDescent="0.35">
      <c r="A48" s="44"/>
      <c r="B48" s="50">
        <v>7</v>
      </c>
      <c r="C48" s="50"/>
      <c r="D48" s="4">
        <v>412.26369519255701</v>
      </c>
      <c r="E48" s="4">
        <v>153.816537744832</v>
      </c>
      <c r="F48" s="4">
        <v>206.776557187897</v>
      </c>
      <c r="G48" s="4">
        <v>484.42378324711302</v>
      </c>
      <c r="H48" s="4">
        <v>63.184977113361299</v>
      </c>
      <c r="I48" s="4">
        <v>203.225154823211</v>
      </c>
      <c r="J48" s="4">
        <v>219.81012941486199</v>
      </c>
      <c r="K48" s="4">
        <v>137.99961049773299</v>
      </c>
      <c r="L48" s="4">
        <v>255.21252221324201</v>
      </c>
      <c r="M48" s="4">
        <v>372.96639818933198</v>
      </c>
      <c r="N48" s="7">
        <v>95.620211075222699</v>
      </c>
      <c r="O48" s="5">
        <v>249.60390675225901</v>
      </c>
    </row>
    <row r="49" spans="1:15" x14ac:dyDescent="0.35">
      <c r="A49" s="44"/>
      <c r="B49" s="50">
        <v>8</v>
      </c>
      <c r="C49" s="50"/>
      <c r="D49" s="4">
        <v>640.12220946943603</v>
      </c>
      <c r="E49" s="4">
        <v>386.15790468099698</v>
      </c>
      <c r="F49" s="4">
        <v>222.96739281612901</v>
      </c>
      <c r="G49" s="4">
        <v>425.89188762609098</v>
      </c>
      <c r="H49" s="4">
        <v>242.09121671908201</v>
      </c>
      <c r="I49" s="4">
        <v>144.439787434538</v>
      </c>
      <c r="J49" s="4">
        <v>271.972059628762</v>
      </c>
      <c r="K49" s="4">
        <v>244.917078412943</v>
      </c>
      <c r="L49" s="4">
        <v>312.48234179641298</v>
      </c>
      <c r="M49" s="4">
        <v>221.80501747796899</v>
      </c>
      <c r="N49" s="7">
        <v>360.341871722978</v>
      </c>
      <c r="O49" s="5">
        <v>361.38570978238101</v>
      </c>
    </row>
    <row r="50" spans="1:15" x14ac:dyDescent="0.35">
      <c r="A50" s="44"/>
      <c r="B50" s="50">
        <v>9</v>
      </c>
      <c r="C50" s="50"/>
      <c r="D50" s="4">
        <v>292.905928671406</v>
      </c>
      <c r="E50" s="4">
        <v>447.96116115741199</v>
      </c>
      <c r="F50" s="4">
        <v>539.007036845318</v>
      </c>
      <c r="G50" s="4">
        <v>201.30394701509499</v>
      </c>
      <c r="H50" s="4">
        <v>306.31285514890197</v>
      </c>
      <c r="I50" s="4">
        <v>558.19512558100996</v>
      </c>
      <c r="J50" s="4">
        <v>23.982010074022998</v>
      </c>
      <c r="K50" s="4">
        <v>259.882603455187</v>
      </c>
      <c r="L50" s="4">
        <v>743.62723046184897</v>
      </c>
      <c r="M50" s="4">
        <v>236.58338106914101</v>
      </c>
      <c r="N50" s="7">
        <v>217.28456232271</v>
      </c>
      <c r="O50" s="5">
        <v>238.13818148604301</v>
      </c>
    </row>
    <row r="51" spans="1:15" ht="15" thickBot="1" x14ac:dyDescent="0.4">
      <c r="A51" s="44"/>
      <c r="B51" s="50">
        <v>10</v>
      </c>
      <c r="C51" s="50"/>
      <c r="D51" s="4">
        <v>217.59798684082</v>
      </c>
      <c r="E51" s="4">
        <v>112.402355759307</v>
      </c>
      <c r="F51" s="4">
        <v>206.776557187897</v>
      </c>
      <c r="G51" s="4">
        <v>154.362333945768</v>
      </c>
      <c r="H51" s="4">
        <v>211.223824337233</v>
      </c>
      <c r="I51" s="4">
        <v>259.66784567822299</v>
      </c>
      <c r="J51" s="4">
        <v>69.866378507359698</v>
      </c>
      <c r="K51" s="4">
        <v>13.639306191457599</v>
      </c>
      <c r="L51" s="4">
        <v>84.574399406186302</v>
      </c>
      <c r="M51" s="4">
        <v>111.46258964539</v>
      </c>
      <c r="N51" s="7">
        <v>26.328261210478502</v>
      </c>
      <c r="O51" s="5">
        <v>134.299774413606</v>
      </c>
    </row>
    <row r="52" spans="1:15" ht="15" thickBot="1" x14ac:dyDescent="0.4">
      <c r="A52" s="42" t="s">
        <v>11</v>
      </c>
      <c r="B52" s="43"/>
      <c r="C52" s="43"/>
      <c r="D52" s="8">
        <f>AVERAGEA(D42:D51)</f>
        <v>450.38440700780637</v>
      </c>
      <c r="E52" s="8">
        <f>AVERAGEA(E42:E51)</f>
        <v>332.3337451932548</v>
      </c>
      <c r="F52" s="8">
        <f t="shared" ref="F52" si="44">AVERAGEA(F42:F51)</f>
        <v>271.76494106455783</v>
      </c>
      <c r="G52" s="8">
        <f t="shared" ref="G52" si="45">AVERAGEA(G42:G51)</f>
        <v>271.98774654575436</v>
      </c>
      <c r="H52" s="8">
        <f t="shared" ref="H52" si="46">AVERAGEA(H42:H51)</f>
        <v>251.02778395962682</v>
      </c>
      <c r="I52" s="8">
        <f>AVERAGEA(I42:I51)</f>
        <v>256.2109369714662</v>
      </c>
      <c r="J52" s="8">
        <f t="shared" ref="J52" si="47">AVERAGEA(J42:J51)</f>
        <v>232.51165817511773</v>
      </c>
      <c r="K52" s="8">
        <f t="shared" ref="K52" si="48">AVERAGEA(K42:K51)</f>
        <v>210.37609079282976</v>
      </c>
      <c r="L52" s="8">
        <f t="shared" ref="L52" si="49">AVERAGEA(L42:L51)</f>
        <v>169.85270621111462</v>
      </c>
      <c r="M52" s="8">
        <f t="shared" ref="M52" si="50">AVERAGEA(M42:M51)</f>
        <v>174.55614920554547</v>
      </c>
      <c r="N52" s="9">
        <f t="shared" ref="N52" si="51">AVERAGEA(N42:N51)</f>
        <v>219.92953281146242</v>
      </c>
      <c r="O52" s="10">
        <f t="shared" ref="O52" si="52">AVERAGEA(O42:O51)</f>
        <v>111.88042216127299</v>
      </c>
    </row>
    <row r="53" spans="1:15" ht="15" thickBot="1" x14ac:dyDescent="0.4">
      <c r="A53" s="42" t="s">
        <v>10</v>
      </c>
      <c r="B53" s="43"/>
      <c r="C53" s="43"/>
      <c r="D53" s="8">
        <f t="shared" ref="D53:O53" si="53">_xlfn.STDEV.P(D42:D51)</f>
        <v>152.96481495986396</v>
      </c>
      <c r="E53" s="8">
        <f t="shared" si="53"/>
        <v>142.80475244203569</v>
      </c>
      <c r="F53" s="8">
        <f t="shared" si="53"/>
        <v>123.57026101079721</v>
      </c>
      <c r="G53" s="8">
        <f t="shared" si="53"/>
        <v>124.07363525750561</v>
      </c>
      <c r="H53" s="8">
        <f t="shared" si="53"/>
        <v>110.73975756341875</v>
      </c>
      <c r="I53" s="8">
        <f t="shared" si="53"/>
        <v>133.0451695049766</v>
      </c>
      <c r="J53" s="8">
        <f t="shared" si="53"/>
        <v>142.30217173548931</v>
      </c>
      <c r="K53" s="8">
        <f t="shared" si="53"/>
        <v>167.64796880469152</v>
      </c>
      <c r="L53" s="8">
        <f t="shared" si="53"/>
        <v>260.53949311375533</v>
      </c>
      <c r="M53" s="8">
        <f t="shared" si="53"/>
        <v>88.046608505070566</v>
      </c>
      <c r="N53" s="8">
        <f t="shared" si="53"/>
        <v>118.83420925407769</v>
      </c>
      <c r="O53" s="8">
        <f t="shared" si="53"/>
        <v>342.17145065272564</v>
      </c>
    </row>
    <row r="54" spans="1:15" ht="15" thickBot="1" x14ac:dyDescent="0.4">
      <c r="A54" s="37" t="s">
        <v>14</v>
      </c>
      <c r="B54" s="38"/>
      <c r="C54" s="39"/>
      <c r="D54" s="12">
        <f>D53/D52</f>
        <v>0.33963168480034139</v>
      </c>
      <c r="E54" s="12">
        <f t="shared" ref="E54" si="54">E53/E52</f>
        <v>0.42970283489867561</v>
      </c>
      <c r="F54" s="12">
        <f t="shared" ref="F54" si="55">F53/F52</f>
        <v>0.45469537213574235</v>
      </c>
      <c r="G54" s="12">
        <f t="shared" ref="G54" si="56">G53/G52</f>
        <v>0.45617362117684107</v>
      </c>
      <c r="H54" s="12">
        <f t="shared" ref="H54" si="57">H53/H52</f>
        <v>0.44114542150134739</v>
      </c>
      <c r="I54" s="11">
        <f t="shared" ref="I54" si="58">I53/I52</f>
        <v>0.51927982106319537</v>
      </c>
      <c r="J54" s="12">
        <f t="shared" ref="J54" si="59">J53/J52</f>
        <v>0.61202166313877249</v>
      </c>
      <c r="K54" s="12">
        <f t="shared" ref="K54" si="60">K53/K52</f>
        <v>0.79689649224343062</v>
      </c>
      <c r="L54" s="12">
        <f t="shared" ref="L54" si="61">L53/L52</f>
        <v>1.533914289183733</v>
      </c>
      <c r="M54" s="12">
        <f t="shared" ref="M54" si="62">M53/M52</f>
        <v>0.50440278904980229</v>
      </c>
      <c r="N54" s="12">
        <f t="shared" ref="N54" si="63">N53/N52</f>
        <v>0.54032856676847452</v>
      </c>
      <c r="O54" s="12">
        <f t="shared" ref="O54" si="64">O53/O52</f>
        <v>3.0583675324311304</v>
      </c>
    </row>
    <row r="55" spans="1:15" x14ac:dyDescent="0.35">
      <c r="A55" s="44" t="s">
        <v>5</v>
      </c>
      <c r="B55" s="50">
        <v>1</v>
      </c>
      <c r="C55" s="50"/>
      <c r="D55" s="4">
        <v>7953.6532773489698</v>
      </c>
      <c r="E55" s="4">
        <v>7649.3834411735297</v>
      </c>
      <c r="F55" s="4">
        <v>6224.2129097798497</v>
      </c>
      <c r="G55" s="4">
        <v>4487.0551995785199</v>
      </c>
      <c r="H55" s="4">
        <v>6935.6857317193198</v>
      </c>
      <c r="I55" s="4">
        <v>5794.3728982398898</v>
      </c>
      <c r="J55" s="4">
        <v>7826.6365046336996</v>
      </c>
      <c r="K55" s="4">
        <v>5532.9752154202697</v>
      </c>
      <c r="L55" s="4">
        <v>4794.2530136557298</v>
      </c>
      <c r="M55" s="4">
        <v>4805.4127692790898</v>
      </c>
      <c r="N55" s="7">
        <v>5666.4296256978396</v>
      </c>
      <c r="O55" s="5">
        <v>4405.3882581318503</v>
      </c>
    </row>
    <row r="56" spans="1:15" x14ac:dyDescent="0.35">
      <c r="A56" s="44"/>
      <c r="B56" s="50">
        <v>2</v>
      </c>
      <c r="C56" s="50"/>
      <c r="D56" s="4">
        <v>6164.5484291483999</v>
      </c>
      <c r="E56" s="4">
        <v>5596.3437072390598</v>
      </c>
      <c r="F56" s="4">
        <v>6118.0031997362103</v>
      </c>
      <c r="G56" s="4">
        <v>5760.9511443146403</v>
      </c>
      <c r="H56" s="4">
        <v>6276.9609556134201</v>
      </c>
      <c r="I56" s="4">
        <v>3627.3769225771598</v>
      </c>
      <c r="J56" s="4">
        <v>6160.6320787986597</v>
      </c>
      <c r="K56" s="4">
        <v>5310.95373079812</v>
      </c>
      <c r="L56" s="4">
        <v>4670.0178936737502</v>
      </c>
      <c r="M56" s="4">
        <v>3905.20638840828</v>
      </c>
      <c r="N56" s="7">
        <v>4998.9423883091104</v>
      </c>
      <c r="O56" s="5">
        <v>4330.6750004844898</v>
      </c>
    </row>
    <row r="57" spans="1:15" x14ac:dyDescent="0.35">
      <c r="A57" s="44"/>
      <c r="B57" s="50">
        <v>3</v>
      </c>
      <c r="C57" s="50"/>
      <c r="D57" s="4">
        <v>10107.838807843</v>
      </c>
      <c r="E57" s="4">
        <v>7864.2481595518802</v>
      </c>
      <c r="F57" s="4">
        <v>4793.5098088408104</v>
      </c>
      <c r="G57" s="4">
        <v>5046.94627590655</v>
      </c>
      <c r="H57" s="4">
        <v>5533.1588968516999</v>
      </c>
      <c r="I57" s="4">
        <v>5650.8971952909897</v>
      </c>
      <c r="J57" s="4">
        <v>4150.8287368769797</v>
      </c>
      <c r="K57" s="4">
        <v>5311.2015844022299</v>
      </c>
      <c r="L57" s="4">
        <v>5965.0523355700197</v>
      </c>
      <c r="M57" s="4">
        <v>8504.4195050287999</v>
      </c>
      <c r="N57" s="7">
        <v>4499.8355282941702</v>
      </c>
      <c r="O57" s="5">
        <v>4810.7560438780902</v>
      </c>
    </row>
    <row r="58" spans="1:15" x14ac:dyDescent="0.35">
      <c r="A58" s="44"/>
      <c r="B58" s="50">
        <v>4</v>
      </c>
      <c r="C58" s="50"/>
      <c r="D58" s="4">
        <v>8397.9316482681807</v>
      </c>
      <c r="E58" s="4">
        <v>7210.4035078276302</v>
      </c>
      <c r="F58" s="4">
        <v>5914.1290759588901</v>
      </c>
      <c r="G58" s="4">
        <v>5689.37932314707</v>
      </c>
      <c r="H58" s="4">
        <v>4753.7274372545298</v>
      </c>
      <c r="I58" s="4">
        <v>5724.1607723193001</v>
      </c>
      <c r="J58" s="4">
        <v>5779.2509077705099</v>
      </c>
      <c r="K58" s="4">
        <v>6239.3895179542396</v>
      </c>
      <c r="L58" s="4">
        <v>3940.9522945783401</v>
      </c>
      <c r="M58" s="4">
        <v>4322.83097196994</v>
      </c>
      <c r="N58" s="7">
        <v>3912.6570735698301</v>
      </c>
      <c r="O58" s="5">
        <v>5643.1834733586402</v>
      </c>
    </row>
    <row r="59" spans="1:15" x14ac:dyDescent="0.35">
      <c r="A59" s="44"/>
      <c r="B59" s="50">
        <v>5</v>
      </c>
      <c r="C59" s="50"/>
      <c r="D59" s="4">
        <v>8797.8507111516992</v>
      </c>
      <c r="E59" s="4">
        <v>6421.4143295692202</v>
      </c>
      <c r="F59" s="4">
        <v>6616.9569691992201</v>
      </c>
      <c r="G59" s="4">
        <v>7088.2241659027704</v>
      </c>
      <c r="H59" s="4">
        <v>6508.97546410819</v>
      </c>
      <c r="I59" s="4">
        <v>5572.5187942026896</v>
      </c>
      <c r="J59" s="4">
        <v>5651.4594114929896</v>
      </c>
      <c r="K59" s="4">
        <v>7721.9932258075596</v>
      </c>
      <c r="L59" s="4">
        <v>5664.7412077193003</v>
      </c>
      <c r="M59" s="4">
        <v>8036.0462208941499</v>
      </c>
      <c r="N59" s="7">
        <v>4552.8050725134899</v>
      </c>
      <c r="O59" s="5">
        <v>7109.1516493271902</v>
      </c>
    </row>
    <row r="60" spans="1:15" x14ac:dyDescent="0.35">
      <c r="A60" s="44"/>
      <c r="B60" s="50">
        <v>6</v>
      </c>
      <c r="C60" s="50"/>
      <c r="D60" s="4">
        <v>7004.2009996774204</v>
      </c>
      <c r="E60" s="4">
        <v>6781.2810254889901</v>
      </c>
      <c r="F60" s="4">
        <v>6580.3685210384901</v>
      </c>
      <c r="G60" s="4">
        <v>4688.7754947272697</v>
      </c>
      <c r="H60" s="4">
        <v>5272.6549734288401</v>
      </c>
      <c r="I60" s="4">
        <v>3928.8188765752102</v>
      </c>
      <c r="J60" s="4">
        <v>4368.9898031886896</v>
      </c>
      <c r="K60" s="4">
        <v>7008.3241768171101</v>
      </c>
      <c r="L60" s="4">
        <v>5221.3734774263603</v>
      </c>
      <c r="M60" s="4">
        <v>4255.9957712893402</v>
      </c>
      <c r="N60" s="7">
        <v>6673.7062522100496</v>
      </c>
      <c r="O60" s="5">
        <v>6429.1908557029801</v>
      </c>
    </row>
    <row r="61" spans="1:15" x14ac:dyDescent="0.35">
      <c r="A61" s="44"/>
      <c r="B61" s="50">
        <v>7</v>
      </c>
      <c r="C61" s="50"/>
      <c r="D61" s="4">
        <v>6851.3463994677604</v>
      </c>
      <c r="E61" s="4">
        <v>5136.8741925422701</v>
      </c>
      <c r="F61" s="4">
        <v>5205.5087419811598</v>
      </c>
      <c r="G61" s="4">
        <v>7391.4826480990496</v>
      </c>
      <c r="H61" s="4">
        <v>4956.4905903093404</v>
      </c>
      <c r="I61" s="4">
        <v>6127.8325645944597</v>
      </c>
      <c r="J61" s="4">
        <v>4577.5042909895101</v>
      </c>
      <c r="K61" s="4">
        <v>5685.0742681047504</v>
      </c>
      <c r="L61" s="4">
        <v>5798.8358059991997</v>
      </c>
      <c r="M61" s="4">
        <v>4041.5046387520501</v>
      </c>
      <c r="N61" s="7">
        <v>4384.6347500290203</v>
      </c>
      <c r="O61" s="5">
        <v>6115.3097157838802</v>
      </c>
    </row>
    <row r="62" spans="1:15" x14ac:dyDescent="0.35">
      <c r="A62" s="44"/>
      <c r="B62" s="50">
        <v>8</v>
      </c>
      <c r="C62" s="50"/>
      <c r="D62" s="4">
        <v>7621.3852935499599</v>
      </c>
      <c r="E62" s="4">
        <v>7020.2938542071897</v>
      </c>
      <c r="F62" s="4">
        <v>6183.6980563175402</v>
      </c>
      <c r="G62" s="4">
        <v>7879.6833273652901</v>
      </c>
      <c r="H62" s="4">
        <v>5771.2322552638198</v>
      </c>
      <c r="I62" s="4">
        <v>3748.7938174771398</v>
      </c>
      <c r="J62" s="4">
        <v>7052.6532436342504</v>
      </c>
      <c r="K62" s="4">
        <v>4222.75945642638</v>
      </c>
      <c r="L62" s="4">
        <v>7272.5299791590596</v>
      </c>
      <c r="M62" s="4">
        <v>5785.3897974634001</v>
      </c>
      <c r="N62" s="7">
        <v>5329.81581014933</v>
      </c>
      <c r="O62" s="5">
        <v>6615.49167770652</v>
      </c>
    </row>
    <row r="63" spans="1:15" x14ac:dyDescent="0.35">
      <c r="A63" s="44"/>
      <c r="B63" s="50">
        <v>9</v>
      </c>
      <c r="C63" s="50"/>
      <c r="D63" s="4">
        <v>5886.5469808080597</v>
      </c>
      <c r="E63" s="4">
        <v>6649.6391009497402</v>
      </c>
      <c r="F63" s="4">
        <v>7378.5716397189599</v>
      </c>
      <c r="G63" s="4">
        <v>4932.2086680415396</v>
      </c>
      <c r="H63" s="4">
        <v>4011.6595315459399</v>
      </c>
      <c r="I63" s="4">
        <v>6912.53356833612</v>
      </c>
      <c r="J63" s="4">
        <v>6178.3313691830399</v>
      </c>
      <c r="K63" s="4">
        <v>5762.6343933913904</v>
      </c>
      <c r="L63" s="4">
        <v>9889.3158217930995</v>
      </c>
      <c r="M63" s="4">
        <v>5397.33698555314</v>
      </c>
      <c r="N63" s="7">
        <v>5700.2247017517102</v>
      </c>
      <c r="O63" s="5">
        <v>4323.9037117008602</v>
      </c>
    </row>
    <row r="64" spans="1:15" ht="15" thickBot="1" x14ac:dyDescent="0.4">
      <c r="A64" s="44"/>
      <c r="B64" s="50">
        <v>10</v>
      </c>
      <c r="C64" s="50"/>
      <c r="D64" s="4">
        <v>6786.0219372943602</v>
      </c>
      <c r="E64" s="4">
        <v>5409.62152131313</v>
      </c>
      <c r="F64" s="4">
        <v>5205.5087419811598</v>
      </c>
      <c r="G64" s="4">
        <v>5152.4781922838902</v>
      </c>
      <c r="H64" s="4">
        <v>5869.1394610126699</v>
      </c>
      <c r="I64" s="4">
        <v>4415.7617865458196</v>
      </c>
      <c r="J64" s="4">
        <v>4976.3849632771398</v>
      </c>
      <c r="K64" s="4">
        <v>4777.39892175361</v>
      </c>
      <c r="L64" s="4">
        <v>4679.0998160741901</v>
      </c>
      <c r="M64" s="4">
        <v>5195.6614730936299</v>
      </c>
      <c r="N64" s="7">
        <v>6569.8002605763404</v>
      </c>
      <c r="O64" s="5">
        <v>6552.6856798491399</v>
      </c>
    </row>
    <row r="65" spans="1:15" ht="15" thickBot="1" x14ac:dyDescent="0.4">
      <c r="A65" s="42" t="s">
        <v>11</v>
      </c>
      <c r="B65" s="43"/>
      <c r="C65" s="43"/>
      <c r="D65" s="8">
        <f>AVERAGEA(D55:D64)</f>
        <v>7557.1324484557799</v>
      </c>
      <c r="E65" s="8">
        <f>AVERAGEA(E55:E64)</f>
        <v>6573.9502839862644</v>
      </c>
      <c r="F65" s="8">
        <f t="shared" ref="F65" si="65">AVERAGEA(F55:F64)</f>
        <v>6022.0467664552289</v>
      </c>
      <c r="G65" s="8">
        <f t="shared" ref="G65" si="66">AVERAGEA(G55:G64)</f>
        <v>5811.7184439366592</v>
      </c>
      <c r="H65" s="8">
        <f t="shared" ref="H65" si="67">AVERAGEA(H55:H64)</f>
        <v>5588.9685297107771</v>
      </c>
      <c r="I65" s="8">
        <f>AVERAGEA(I55:I64)</f>
        <v>5150.3067196158781</v>
      </c>
      <c r="J65" s="8">
        <f t="shared" ref="J65" si="68">AVERAGEA(J55:J64)</f>
        <v>5672.2671309845473</v>
      </c>
      <c r="K65" s="8">
        <f t="shared" ref="K65" si="69">AVERAGEA(K55:K64)</f>
        <v>5757.2704490875649</v>
      </c>
      <c r="L65" s="8">
        <f t="shared" ref="L65" si="70">AVERAGEA(L55:L64)</f>
        <v>5789.6171645649047</v>
      </c>
      <c r="M65" s="8">
        <f t="shared" ref="M65" si="71">AVERAGEA(M55:M64)</f>
        <v>5424.9804521731821</v>
      </c>
      <c r="N65" s="9">
        <f t="shared" ref="N65" si="72">AVERAGEA(N55:N64)</f>
        <v>5228.8851463100891</v>
      </c>
      <c r="O65" s="10">
        <f t="shared" ref="O65" si="73">AVERAGEA(O55:O64)</f>
        <v>5633.5736065923647</v>
      </c>
    </row>
    <row r="66" spans="1:15" ht="15" thickBot="1" x14ac:dyDescent="0.4">
      <c r="A66" s="42" t="s">
        <v>10</v>
      </c>
      <c r="B66" s="43"/>
      <c r="C66" s="43"/>
      <c r="D66" s="8">
        <f t="shared" ref="D66:O66" si="74">_xlfn.STDEV.P(D55:D64)</f>
        <v>1226.475023774376</v>
      </c>
      <c r="E66" s="8">
        <f t="shared" si="74"/>
        <v>887.37062166521036</v>
      </c>
      <c r="F66" s="8">
        <f t="shared" si="74"/>
        <v>737.32143355748292</v>
      </c>
      <c r="G66" s="8">
        <f t="shared" si="74"/>
        <v>1150.1256426871757</v>
      </c>
      <c r="H66" s="8">
        <f t="shared" si="74"/>
        <v>832.69670703562838</v>
      </c>
      <c r="I66" s="8">
        <f t="shared" si="74"/>
        <v>1074.6686099180231</v>
      </c>
      <c r="J66" s="8">
        <f t="shared" si="74"/>
        <v>1129.1287477792223</v>
      </c>
      <c r="K66" s="8">
        <f t="shared" si="74"/>
        <v>970.8917277240696</v>
      </c>
      <c r="L66" s="8">
        <f t="shared" si="74"/>
        <v>1620.8324951712041</v>
      </c>
      <c r="M66" s="8">
        <f t="shared" si="74"/>
        <v>1538.593412379566</v>
      </c>
      <c r="N66" s="9">
        <f t="shared" si="74"/>
        <v>882.95191677421883</v>
      </c>
      <c r="O66" s="10">
        <f t="shared" si="74"/>
        <v>1022.2366409190978</v>
      </c>
    </row>
    <row r="67" spans="1:15" ht="15" thickBot="1" x14ac:dyDescent="0.4">
      <c r="A67" s="37" t="s">
        <v>14</v>
      </c>
      <c r="B67" s="38"/>
      <c r="C67" s="39"/>
      <c r="D67" s="12">
        <f>D66/D65</f>
        <v>0.16229370493896705</v>
      </c>
      <c r="E67" s="12">
        <f t="shared" ref="E67" si="75">E66/E65</f>
        <v>0.13498286164816156</v>
      </c>
      <c r="F67" s="12">
        <f t="shared" ref="F67" si="76">F66/F65</f>
        <v>0.12243701554504767</v>
      </c>
      <c r="G67" s="12">
        <f t="shared" ref="G67" si="77">G66/G65</f>
        <v>0.19789768788388173</v>
      </c>
      <c r="H67" s="12">
        <f t="shared" ref="H67" si="78">H66/H65</f>
        <v>0.14898933543981138</v>
      </c>
      <c r="I67" s="11">
        <f t="shared" ref="I67" si="79">I66/I65</f>
        <v>0.20866108921726012</v>
      </c>
      <c r="J67" s="12">
        <f t="shared" ref="J67" si="80">J66/J65</f>
        <v>0.19906127862198145</v>
      </c>
      <c r="K67" s="12">
        <f t="shared" ref="K67" si="81">K66/K65</f>
        <v>0.16863750562177263</v>
      </c>
      <c r="L67" s="12">
        <f t="shared" ref="L67" si="82">L66/L65</f>
        <v>0.27995503832126201</v>
      </c>
      <c r="M67" s="12">
        <f t="shared" ref="M67" si="83">M66/M65</f>
        <v>0.28361271085561679</v>
      </c>
      <c r="N67" s="12">
        <f t="shared" ref="N67" si="84">N66/N65</f>
        <v>0.16886045343667547</v>
      </c>
      <c r="O67" s="12">
        <f t="shared" ref="O67" si="85">O66/O65</f>
        <v>0.18145438620396906</v>
      </c>
    </row>
    <row r="68" spans="1:15" x14ac:dyDescent="0.35">
      <c r="A68" s="44" t="s">
        <v>6</v>
      </c>
      <c r="B68" s="50">
        <v>1</v>
      </c>
      <c r="C68" s="50"/>
      <c r="D68" s="4">
        <v>-251.12716398301299</v>
      </c>
      <c r="E68" s="4">
        <v>-66.241875020061102</v>
      </c>
      <c r="F68" s="4">
        <v>181.34101596243599</v>
      </c>
      <c r="G68" s="4">
        <v>50.005680234761101</v>
      </c>
      <c r="H68" s="4">
        <v>-518.60964610989299</v>
      </c>
      <c r="I68" s="4">
        <v>124.514379965494</v>
      </c>
      <c r="J68" s="4">
        <v>503.69539831183903</v>
      </c>
      <c r="K68" s="4">
        <v>234.79250505169099</v>
      </c>
      <c r="L68" s="4">
        <v>-141.35295458032999</v>
      </c>
      <c r="M68" s="4">
        <v>168.831277279852</v>
      </c>
      <c r="N68" s="7">
        <v>-23.905615470933501</v>
      </c>
      <c r="O68" s="5">
        <v>158.475021987209</v>
      </c>
    </row>
    <row r="69" spans="1:15" x14ac:dyDescent="0.35">
      <c r="A69" s="44"/>
      <c r="B69" s="50">
        <v>2</v>
      </c>
      <c r="C69" s="50"/>
      <c r="D69" s="4">
        <v>-124.47042566633399</v>
      </c>
      <c r="E69" s="4">
        <v>185.74108772333599</v>
      </c>
      <c r="F69" s="4">
        <v>254.03869954821201</v>
      </c>
      <c r="G69" s="4">
        <v>649.39141963198404</v>
      </c>
      <c r="H69" s="4">
        <v>-396.75914167442301</v>
      </c>
      <c r="I69" s="4">
        <v>5.5361232458647098</v>
      </c>
      <c r="J69" s="4">
        <v>595.12229739660097</v>
      </c>
      <c r="K69" s="4">
        <v>36.639606723679698</v>
      </c>
      <c r="L69" s="4">
        <v>-104.096646736461</v>
      </c>
      <c r="M69" s="4">
        <v>-9.2619177239660893</v>
      </c>
      <c r="N69" s="7">
        <v>32.5004390958985</v>
      </c>
      <c r="O69" s="5">
        <v>-235.94670607454799</v>
      </c>
    </row>
    <row r="70" spans="1:15" x14ac:dyDescent="0.35">
      <c r="A70" s="44"/>
      <c r="B70" s="50">
        <v>3</v>
      </c>
      <c r="C70" s="50"/>
      <c r="D70" s="4">
        <v>192.661136879552</v>
      </c>
      <c r="E70" s="4">
        <v>357.818357515081</v>
      </c>
      <c r="F70" s="4">
        <v>174.34835434113401</v>
      </c>
      <c r="G70" s="4">
        <v>224.16485565846801</v>
      </c>
      <c r="H70" s="4">
        <v>-564.44072567665103</v>
      </c>
      <c r="I70" s="4">
        <v>290.64812548607802</v>
      </c>
      <c r="J70" s="4">
        <v>-59.592817546825202</v>
      </c>
      <c r="K70" s="4">
        <v>74.870369075291407</v>
      </c>
      <c r="L70" s="4">
        <v>7.0849617930730204</v>
      </c>
      <c r="M70" s="4">
        <v>-349.45631370833701</v>
      </c>
      <c r="N70" s="7">
        <v>27.7067132175982</v>
      </c>
      <c r="O70" s="5">
        <v>295.90035981736099</v>
      </c>
    </row>
    <row r="71" spans="1:15" x14ac:dyDescent="0.35">
      <c r="A71" s="44"/>
      <c r="B71" s="50">
        <v>4</v>
      </c>
      <c r="C71" s="50"/>
      <c r="D71" s="4">
        <v>205.89817463042601</v>
      </c>
      <c r="E71" s="4">
        <v>543.90564657743903</v>
      </c>
      <c r="F71" s="4">
        <v>497.03904743030301</v>
      </c>
      <c r="G71" s="4">
        <v>358.92247153120201</v>
      </c>
      <c r="H71" s="4">
        <v>184.03070576262601</v>
      </c>
      <c r="I71" s="4">
        <v>-95.001516533010104</v>
      </c>
      <c r="J71" s="4">
        <v>-22.240879331366799</v>
      </c>
      <c r="K71" s="4">
        <v>152.033802718049</v>
      </c>
      <c r="L71" s="4">
        <v>-150.73426248862501</v>
      </c>
      <c r="M71" s="4">
        <v>-112.136956850419</v>
      </c>
      <c r="N71" s="7">
        <v>-53.268173140858302</v>
      </c>
      <c r="O71" s="5">
        <v>269.29088183257301</v>
      </c>
    </row>
    <row r="72" spans="1:15" x14ac:dyDescent="0.35">
      <c r="A72" s="44"/>
      <c r="B72" s="50">
        <v>5</v>
      </c>
      <c r="C72" s="50"/>
      <c r="D72" s="4">
        <v>-213.93853275929499</v>
      </c>
      <c r="E72" s="4">
        <v>148.58497300298299</v>
      </c>
      <c r="F72" s="4">
        <v>394.05032516787003</v>
      </c>
      <c r="G72" s="4">
        <v>536.07465596322095</v>
      </c>
      <c r="H72" s="4">
        <v>-131.364887094712</v>
      </c>
      <c r="I72" s="4">
        <v>-201.26637049067801</v>
      </c>
      <c r="J72" s="4">
        <v>304.734407520785</v>
      </c>
      <c r="K72" s="4">
        <v>632.23887579111204</v>
      </c>
      <c r="L72" s="4">
        <v>210.33530920514701</v>
      </c>
      <c r="M72" s="4">
        <v>492.05154806515702</v>
      </c>
      <c r="N72" s="7">
        <v>-150.245751982862</v>
      </c>
      <c r="O72" s="5">
        <v>60.536448951286502</v>
      </c>
    </row>
    <row r="73" spans="1:15" x14ac:dyDescent="0.35">
      <c r="A73" s="44"/>
      <c r="B73" s="50">
        <v>6</v>
      </c>
      <c r="C73" s="50"/>
      <c r="D73" s="4">
        <v>265.98117686227903</v>
      </c>
      <c r="E73" s="4">
        <v>217.621697471445</v>
      </c>
      <c r="F73" s="4">
        <v>798.77333702030398</v>
      </c>
      <c r="G73" s="4">
        <v>-136.88374347491899</v>
      </c>
      <c r="H73" s="4">
        <v>184.061132130543</v>
      </c>
      <c r="I73" s="4">
        <v>-319.889593677851</v>
      </c>
      <c r="J73" s="4">
        <v>87.318596694251198</v>
      </c>
      <c r="K73" s="4">
        <v>171.280291055513</v>
      </c>
      <c r="L73" s="4">
        <v>555.71341008363004</v>
      </c>
      <c r="M73" s="4">
        <v>-75.633899700890893</v>
      </c>
      <c r="N73" s="7">
        <v>-502.67027736441901</v>
      </c>
      <c r="O73" s="5">
        <v>17.015326782116102</v>
      </c>
    </row>
    <row r="74" spans="1:15" x14ac:dyDescent="0.35">
      <c r="A74" s="44"/>
      <c r="B74" s="50">
        <v>7</v>
      </c>
      <c r="C74" s="50"/>
      <c r="D74" s="4">
        <v>431.33221265550901</v>
      </c>
      <c r="E74" s="4">
        <v>305.73197404863402</v>
      </c>
      <c r="F74" s="4">
        <v>-53.318003949815498</v>
      </c>
      <c r="G74" s="4">
        <v>129.72704394077201</v>
      </c>
      <c r="H74" s="4">
        <v>333.50785013053599</v>
      </c>
      <c r="I74" s="4">
        <v>-256.96140998470599</v>
      </c>
      <c r="J74" s="4">
        <v>212.01080424525199</v>
      </c>
      <c r="K74" s="4">
        <v>-30.959781639204799</v>
      </c>
      <c r="L74" s="4">
        <v>221.87922597098401</v>
      </c>
      <c r="M74" s="4">
        <v>-285.79926964474998</v>
      </c>
      <c r="N74" s="7">
        <v>73.353689667594693</v>
      </c>
      <c r="O74" s="5">
        <v>79.860003286098802</v>
      </c>
    </row>
    <row r="75" spans="1:15" x14ac:dyDescent="0.35">
      <c r="A75" s="44"/>
      <c r="B75" s="50">
        <v>8</v>
      </c>
      <c r="C75" s="50"/>
      <c r="D75" s="4">
        <v>180.29171895022299</v>
      </c>
      <c r="E75" s="4">
        <v>-246.90158419229101</v>
      </c>
      <c r="F75" s="4">
        <v>-662.12771676043894</v>
      </c>
      <c r="G75" s="4">
        <v>720.25107028735295</v>
      </c>
      <c r="H75" s="4">
        <v>-512.38344849333805</v>
      </c>
      <c r="I75" s="4">
        <v>4.6178783186906598</v>
      </c>
      <c r="J75" s="4">
        <v>165.07730508995999</v>
      </c>
      <c r="K75" s="4">
        <v>174.94585733599899</v>
      </c>
      <c r="L75" s="4">
        <v>664.96205764062597</v>
      </c>
      <c r="M75" s="4">
        <v>-498.38066921156201</v>
      </c>
      <c r="N75" s="7">
        <v>8.6416465670001692</v>
      </c>
      <c r="O75" s="5">
        <v>-678.76447997039395</v>
      </c>
    </row>
    <row r="76" spans="1:15" x14ac:dyDescent="0.35">
      <c r="A76" s="44"/>
      <c r="B76" s="50">
        <v>9</v>
      </c>
      <c r="C76" s="50"/>
      <c r="D76" s="4">
        <v>112.250205320902</v>
      </c>
      <c r="E76" s="4">
        <v>164.69538510263999</v>
      </c>
      <c r="F76" s="4">
        <v>-215.402253518892</v>
      </c>
      <c r="G76" s="4">
        <v>-92.618141309393906</v>
      </c>
      <c r="H76" s="4">
        <v>-121.367953740788</v>
      </c>
      <c r="I76" s="4">
        <v>-43.777267891074501</v>
      </c>
      <c r="J76" s="4">
        <v>-56.363753645758202</v>
      </c>
      <c r="K76" s="4">
        <v>474.87855139158398</v>
      </c>
      <c r="L76" s="4">
        <v>45.780774465437403</v>
      </c>
      <c r="M76" s="4">
        <v>200.36212048071201</v>
      </c>
      <c r="N76" s="7">
        <v>12.4897295775027</v>
      </c>
      <c r="O76" s="5">
        <v>171.904385050851</v>
      </c>
    </row>
    <row r="77" spans="1:15" ht="15" thickBot="1" x14ac:dyDescent="0.4">
      <c r="A77" s="44"/>
      <c r="B77" s="50">
        <v>10</v>
      </c>
      <c r="C77" s="50"/>
      <c r="D77" s="4">
        <v>430.52548285200402</v>
      </c>
      <c r="E77" s="4">
        <v>-151.551765782053</v>
      </c>
      <c r="F77" s="4">
        <v>-53.318003949815498</v>
      </c>
      <c r="G77" s="4">
        <v>-321.88443295946001</v>
      </c>
      <c r="H77" s="4">
        <v>140.930040616036</v>
      </c>
      <c r="I77" s="4">
        <v>221.67018254731499</v>
      </c>
      <c r="J77" s="4">
        <v>76.406730306057796</v>
      </c>
      <c r="K77" s="4">
        <v>205.551320553663</v>
      </c>
      <c r="L77" s="4">
        <v>-520.170001249861</v>
      </c>
      <c r="M77" s="4">
        <v>-56.065758508731697</v>
      </c>
      <c r="N77" s="7">
        <v>66.476369975154299</v>
      </c>
      <c r="O77" s="5">
        <v>-716.63192319826305</v>
      </c>
    </row>
    <row r="78" spans="1:15" ht="15" thickBot="1" x14ac:dyDescent="0.4">
      <c r="A78" s="42" t="s">
        <v>11</v>
      </c>
      <c r="B78" s="43"/>
      <c r="C78" s="43"/>
      <c r="D78" s="8">
        <f>AVERAGEA(D68:D77)</f>
        <v>122.94039857422531</v>
      </c>
      <c r="E78" s="8">
        <f>AVERAGEA(E68:E77)</f>
        <v>145.94038964471531</v>
      </c>
      <c r="F78" s="8">
        <f t="shared" ref="F78" si="86">AVERAGEA(F68:F77)</f>
        <v>131.54248012912973</v>
      </c>
      <c r="G78" s="8">
        <f t="shared" ref="G78" si="87">AVERAGEA(G68:G77)</f>
        <v>211.71508795039881</v>
      </c>
      <c r="H78" s="8">
        <f t="shared" ref="H78" si="88">AVERAGEA(H68:H77)</f>
        <v>-140.23960741500642</v>
      </c>
      <c r="I78" s="8">
        <f>AVERAGEA(I68:I77)</f>
        <v>-26.990946901387723</v>
      </c>
      <c r="J78" s="8">
        <f t="shared" ref="J78" si="89">AVERAGEA(J68:J77)</f>
        <v>180.61680890407959</v>
      </c>
      <c r="K78" s="8">
        <f t="shared" ref="K78" si="90">AVERAGEA(K68:K77)</f>
        <v>212.62713980573776</v>
      </c>
      <c r="L78" s="8">
        <f t="shared" ref="L78" si="91">AVERAGEA(L68:L77)</f>
        <v>78.940187410362029</v>
      </c>
      <c r="M78" s="8">
        <f t="shared" ref="M78" si="92">AVERAGEA(M68:M77)</f>
        <v>-52.548983952293568</v>
      </c>
      <c r="N78" s="9">
        <f t="shared" ref="N78" si="93">AVERAGEA(N68:N77)</f>
        <v>-50.89212298583243</v>
      </c>
      <c r="O78" s="10">
        <f t="shared" ref="O78" si="94">AVERAGEA(O68:O77)</f>
        <v>-57.836068153570956</v>
      </c>
    </row>
    <row r="79" spans="1:15" ht="15" thickBot="1" x14ac:dyDescent="0.4">
      <c r="A79" s="42" t="s">
        <v>10</v>
      </c>
      <c r="B79" s="43"/>
      <c r="C79" s="43"/>
      <c r="D79" s="8">
        <f t="shared" ref="D79:O79" si="95">_xlfn.STDEV.P(D68:D77)</f>
        <v>232.36765246905188</v>
      </c>
      <c r="E79" s="8">
        <f t="shared" si="95"/>
        <v>228.85163992479355</v>
      </c>
      <c r="F79" s="8">
        <f t="shared" si="95"/>
        <v>385.44033434480434</v>
      </c>
      <c r="G79" s="8">
        <f t="shared" si="95"/>
        <v>333.00808350941026</v>
      </c>
      <c r="H79" s="8">
        <f t="shared" si="95"/>
        <v>322.74663669535602</v>
      </c>
      <c r="I79" s="8">
        <f t="shared" si="95"/>
        <v>190.18230790337068</v>
      </c>
      <c r="J79" s="8">
        <f t="shared" si="95"/>
        <v>216.19500515925105</v>
      </c>
      <c r="K79" s="8">
        <f t="shared" si="95"/>
        <v>190.12503883522996</v>
      </c>
      <c r="L79" s="8">
        <f t="shared" si="95"/>
        <v>332.92765389697024</v>
      </c>
      <c r="M79" s="8">
        <f t="shared" si="95"/>
        <v>275.11058026858689</v>
      </c>
      <c r="N79" s="9">
        <f t="shared" si="95"/>
        <v>162.66977964184227</v>
      </c>
      <c r="O79" s="10">
        <f t="shared" si="95"/>
        <v>349.51039014925726</v>
      </c>
    </row>
    <row r="80" spans="1:15" ht="15" thickBot="1" x14ac:dyDescent="0.4">
      <c r="A80" s="37" t="s">
        <v>14</v>
      </c>
      <c r="B80" s="38"/>
      <c r="C80" s="39"/>
      <c r="D80" s="12">
        <f>D79/D78</f>
        <v>1.8900837736324714</v>
      </c>
      <c r="E80" s="12">
        <f t="shared" ref="E80" si="96">E79/E78</f>
        <v>1.5681172325352946</v>
      </c>
      <c r="F80" s="12">
        <f t="shared" ref="F80" si="97">F79/F78</f>
        <v>2.9301586374715889</v>
      </c>
      <c r="G80" s="12">
        <f t="shared" ref="G80" si="98">G79/G78</f>
        <v>1.5729067150255645</v>
      </c>
      <c r="H80" s="12">
        <f t="shared" ref="H80" si="99">H79/H78</f>
        <v>-2.3013943253581894</v>
      </c>
      <c r="I80" s="11">
        <f t="shared" ref="I80" si="100">I79/I78</f>
        <v>-7.0461517559279319</v>
      </c>
      <c r="J80" s="12">
        <f t="shared" ref="J80" si="101">J79/J78</f>
        <v>1.1969816456787585</v>
      </c>
      <c r="K80" s="12">
        <f t="shared" ref="K80" si="102">K79/K78</f>
        <v>0.89417107810853136</v>
      </c>
      <c r="L80" s="12">
        <f t="shared" ref="L80" si="103">L79/L78</f>
        <v>4.21746723460741</v>
      </c>
      <c r="M80" s="12">
        <f t="shared" ref="M80" si="104">M79/M78</f>
        <v>-5.2353168334966318</v>
      </c>
      <c r="N80" s="12">
        <f t="shared" ref="N80" si="105">N79/N78</f>
        <v>-3.1963645864631545</v>
      </c>
      <c r="O80" s="12">
        <f t="shared" ref="O80" si="106">O79/O78</f>
        <v>-6.0431215555872386</v>
      </c>
    </row>
    <row r="81" spans="1:15" x14ac:dyDescent="0.35">
      <c r="A81" s="44" t="s">
        <v>7</v>
      </c>
      <c r="B81" s="50">
        <v>1</v>
      </c>
      <c r="C81" s="50"/>
      <c r="D81" s="4">
        <v>298.29438096362202</v>
      </c>
      <c r="E81" s="4">
        <v>570.49029472086295</v>
      </c>
      <c r="F81" s="4">
        <v>710.74648575977005</v>
      </c>
      <c r="G81" s="4">
        <v>116.642207535201</v>
      </c>
      <c r="H81" s="4">
        <v>-242.91754365999299</v>
      </c>
      <c r="I81" s="4">
        <v>138.26568451818801</v>
      </c>
      <c r="J81" s="4">
        <v>-228.28764465668999</v>
      </c>
      <c r="K81" s="4">
        <v>150.83572280035301</v>
      </c>
      <c r="L81" s="4">
        <v>-266.622427498028</v>
      </c>
      <c r="M81" s="4">
        <v>2.7796384641902501</v>
      </c>
      <c r="N81" s="7">
        <v>-264.44636307112501</v>
      </c>
      <c r="O81" s="5">
        <v>-129.09371289933699</v>
      </c>
    </row>
    <row r="82" spans="1:15" x14ac:dyDescent="0.35">
      <c r="A82" s="44"/>
      <c r="B82" s="50">
        <v>2</v>
      </c>
      <c r="C82" s="50"/>
      <c r="D82" s="4">
        <v>586.32415886029298</v>
      </c>
      <c r="E82" s="4">
        <v>506.523113290656</v>
      </c>
      <c r="F82" s="4">
        <v>325.59925371461799</v>
      </c>
      <c r="G82" s="4">
        <v>385.48350057972198</v>
      </c>
      <c r="H82" s="4">
        <v>-323.19317597387402</v>
      </c>
      <c r="I82" s="4">
        <v>-161.06245448559901</v>
      </c>
      <c r="J82" s="4">
        <v>570.02001768770401</v>
      </c>
      <c r="K82" s="4">
        <v>-325.356268932928</v>
      </c>
      <c r="L82" s="4">
        <v>-109.733994717564</v>
      </c>
      <c r="M82" s="4">
        <v>-89.284364630712602</v>
      </c>
      <c r="N82" s="7">
        <v>-23.6851646431276</v>
      </c>
      <c r="O82" s="5">
        <v>-424.35431587325297</v>
      </c>
    </row>
    <row r="83" spans="1:15" x14ac:dyDescent="0.35">
      <c r="A83" s="44"/>
      <c r="B83" s="50">
        <v>3</v>
      </c>
      <c r="C83" s="50"/>
      <c r="D83" s="4">
        <v>481.67163493449402</v>
      </c>
      <c r="E83" s="4">
        <v>764.671721527317</v>
      </c>
      <c r="F83" s="4">
        <v>294.24374207241601</v>
      </c>
      <c r="G83" s="4">
        <v>-230.69861589895399</v>
      </c>
      <c r="H83" s="4">
        <v>-523.41778966622405</v>
      </c>
      <c r="I83" s="4">
        <v>361.18542010688702</v>
      </c>
      <c r="J83" s="4">
        <v>19.6747350142487</v>
      </c>
      <c r="K83" s="4">
        <v>-194.185366900015</v>
      </c>
      <c r="L83" s="4">
        <v>-243.888704210638</v>
      </c>
      <c r="M83" s="4">
        <v>-458.496958164403</v>
      </c>
      <c r="N83" s="7">
        <v>-329.888585896216</v>
      </c>
      <c r="O83" s="5">
        <v>-206.13771310598199</v>
      </c>
    </row>
    <row r="84" spans="1:15" x14ac:dyDescent="0.35">
      <c r="A84" s="44"/>
      <c r="B84" s="50">
        <v>4</v>
      </c>
      <c r="C84" s="50"/>
      <c r="D84" s="4">
        <v>517.61174575860002</v>
      </c>
      <c r="E84" s="4">
        <v>644.103477269834</v>
      </c>
      <c r="F84" s="4">
        <v>239.46221985476299</v>
      </c>
      <c r="G84" s="4">
        <v>476.04642181364102</v>
      </c>
      <c r="H84" s="4">
        <v>344.04724174124101</v>
      </c>
      <c r="I84" s="4">
        <v>-275.91182207306701</v>
      </c>
      <c r="J84" s="4">
        <v>131.36922800001301</v>
      </c>
      <c r="K84" s="4">
        <v>-42.857133845358398</v>
      </c>
      <c r="L84" s="4">
        <v>-337.35189317194602</v>
      </c>
      <c r="M84" s="4">
        <v>-389.02192970894902</v>
      </c>
      <c r="N84" s="7">
        <v>-197.12099093686501</v>
      </c>
      <c r="O84" s="5">
        <v>-469.25652718817003</v>
      </c>
    </row>
    <row r="85" spans="1:15" x14ac:dyDescent="0.35">
      <c r="A85" s="44"/>
      <c r="B85" s="50">
        <v>5</v>
      </c>
      <c r="C85" s="50"/>
      <c r="D85" s="4">
        <v>376.096566972657</v>
      </c>
      <c r="E85" s="4">
        <v>309.53137225117001</v>
      </c>
      <c r="F85" s="4">
        <v>248.72122276133399</v>
      </c>
      <c r="G85" s="4">
        <v>393.64276405342099</v>
      </c>
      <c r="H85" s="4">
        <v>-62.624030895421903</v>
      </c>
      <c r="I85" s="4">
        <v>-258.03004052959</v>
      </c>
      <c r="J85" s="4">
        <v>296.42031176496101</v>
      </c>
      <c r="K85" s="4">
        <v>343.05392652153898</v>
      </c>
      <c r="L85" s="4">
        <v>105.782701268325</v>
      </c>
      <c r="M85" s="4">
        <v>141.92982730281199</v>
      </c>
      <c r="N85" s="7">
        <v>-566.86228979907901</v>
      </c>
      <c r="O85" s="5">
        <v>-46.368924866876903</v>
      </c>
    </row>
    <row r="86" spans="1:15" x14ac:dyDescent="0.35">
      <c r="A86" s="44"/>
      <c r="B86" s="50">
        <v>6</v>
      </c>
      <c r="C86" s="50"/>
      <c r="D86" s="4">
        <v>251.422898000348</v>
      </c>
      <c r="E86" s="4">
        <v>335.235880016387</v>
      </c>
      <c r="F86" s="4">
        <v>429.45814959291101</v>
      </c>
      <c r="G86" s="4">
        <v>3.90739577719209</v>
      </c>
      <c r="H86" s="4">
        <v>185.55414892217101</v>
      </c>
      <c r="I86" s="4">
        <v>-451.37607938476401</v>
      </c>
      <c r="J86" s="4">
        <v>273.79262811326703</v>
      </c>
      <c r="K86" s="4">
        <v>-170.29220177885699</v>
      </c>
      <c r="L86" s="4">
        <v>132.83239137103399</v>
      </c>
      <c r="M86" s="4">
        <v>-114.94451819705399</v>
      </c>
      <c r="N86" s="7">
        <v>-746.96346971849698</v>
      </c>
      <c r="O86" s="5">
        <v>-283.72669446006103</v>
      </c>
    </row>
    <row r="87" spans="1:15" x14ac:dyDescent="0.35">
      <c r="A87" s="44"/>
      <c r="B87" s="50">
        <v>7</v>
      </c>
      <c r="C87" s="50"/>
      <c r="D87" s="4">
        <v>307.95048570896301</v>
      </c>
      <c r="E87" s="4">
        <v>538.22377482770401</v>
      </c>
      <c r="F87" s="4">
        <v>5.3164927205056598</v>
      </c>
      <c r="G87" s="4">
        <v>135.55094103618299</v>
      </c>
      <c r="H87" s="4">
        <v>202.32002701754101</v>
      </c>
      <c r="I87" s="4">
        <v>-743.69688987525399</v>
      </c>
      <c r="J87" s="4">
        <v>205.02271176993801</v>
      </c>
      <c r="K87" s="4">
        <v>-263.585658915409</v>
      </c>
      <c r="L87" s="4">
        <v>422.65416312505801</v>
      </c>
      <c r="M87" s="4">
        <v>-413.994592355414</v>
      </c>
      <c r="N87" s="7">
        <v>-283.18107341473001</v>
      </c>
      <c r="O87" s="5">
        <v>-364.37469021148502</v>
      </c>
    </row>
    <row r="88" spans="1:15" x14ac:dyDescent="0.35">
      <c r="A88" s="44"/>
      <c r="B88" s="50">
        <v>8</v>
      </c>
      <c r="C88" s="50"/>
      <c r="D88" s="4">
        <v>482.061555328525</v>
      </c>
      <c r="E88" s="4">
        <v>193.90215337975499</v>
      </c>
      <c r="F88" s="4">
        <v>-167.87943657832</v>
      </c>
      <c r="G88" s="4">
        <v>572.32132547941501</v>
      </c>
      <c r="H88" s="4">
        <v>-452.665125555918</v>
      </c>
      <c r="I88" s="4">
        <v>167.95860667621201</v>
      </c>
      <c r="J88" s="4">
        <v>71.312952515344406</v>
      </c>
      <c r="K88" s="4">
        <v>314.11470825281901</v>
      </c>
      <c r="L88" s="4">
        <v>269.34452327033301</v>
      </c>
      <c r="M88" s="4">
        <v>-682.58436560488997</v>
      </c>
      <c r="N88" s="7">
        <v>-351.24983339569502</v>
      </c>
      <c r="O88" s="5">
        <v>-590.92795703868899</v>
      </c>
    </row>
    <row r="89" spans="1:15" x14ac:dyDescent="0.35">
      <c r="A89" s="44"/>
      <c r="B89" s="50">
        <v>9</v>
      </c>
      <c r="C89" s="50"/>
      <c r="D89" s="4">
        <v>41.015453925223497</v>
      </c>
      <c r="E89" s="4">
        <v>404.50574964420701</v>
      </c>
      <c r="F89" s="4">
        <v>336.575175598557</v>
      </c>
      <c r="G89" s="4">
        <v>171.610228139393</v>
      </c>
      <c r="H89" s="4">
        <v>-264.252947151255</v>
      </c>
      <c r="I89" s="4">
        <v>41.798920705220397</v>
      </c>
      <c r="J89" s="4">
        <v>-286.45707692956</v>
      </c>
      <c r="K89" s="4">
        <v>458.76411119076101</v>
      </c>
      <c r="L89" s="4">
        <v>558.12668671538802</v>
      </c>
      <c r="M89" s="4">
        <v>-98.965863921849305</v>
      </c>
      <c r="N89" s="7">
        <v>-751.37069335909905</v>
      </c>
      <c r="O89" s="5">
        <v>-227.372008038589</v>
      </c>
    </row>
    <row r="90" spans="1:15" ht="15" thickBot="1" x14ac:dyDescent="0.4">
      <c r="A90" s="44"/>
      <c r="B90" s="50">
        <v>10</v>
      </c>
      <c r="C90" s="50"/>
      <c r="D90" s="4">
        <v>336.53239582291502</v>
      </c>
      <c r="E90" s="4">
        <v>171.706367427771</v>
      </c>
      <c r="F90" s="4">
        <v>5.3164927205056598</v>
      </c>
      <c r="G90" s="4">
        <v>-73.254065255396796</v>
      </c>
      <c r="H90" s="4">
        <v>174.23998825941899</v>
      </c>
      <c r="I90" s="4">
        <v>134.61975485187199</v>
      </c>
      <c r="J90" s="4">
        <v>195.28690142969</v>
      </c>
      <c r="K90" s="4">
        <v>-45.662290553590303</v>
      </c>
      <c r="L90" s="4">
        <v>-391.27231525506602</v>
      </c>
      <c r="M90" s="4">
        <v>-114.497341803447</v>
      </c>
      <c r="N90" s="7">
        <v>-89.260731994452797</v>
      </c>
      <c r="O90" s="5">
        <v>-919.62811953992104</v>
      </c>
    </row>
    <row r="91" spans="1:15" ht="15" thickBot="1" x14ac:dyDescent="0.4">
      <c r="A91" s="42" t="s">
        <v>11</v>
      </c>
      <c r="B91" s="43"/>
      <c r="C91" s="43"/>
      <c r="D91" s="8">
        <f>AVERAGEA(D81:D90)</f>
        <v>367.89812762756407</v>
      </c>
      <c r="E91" s="8">
        <f>AVERAGEA(E81:E90)</f>
        <v>443.88939043556638</v>
      </c>
      <c r="F91" s="8">
        <f t="shared" ref="F91" si="107">AVERAGEA(F81:F90)</f>
        <v>242.75597982170603</v>
      </c>
      <c r="G91" s="8">
        <f t="shared" ref="G91" si="108">AVERAGEA(G81:G90)</f>
        <v>195.12521032598173</v>
      </c>
      <c r="H91" s="8">
        <f t="shared" ref="H91" si="109">AVERAGEA(H81:H90)</f>
        <v>-96.290920696231424</v>
      </c>
      <c r="I91" s="8">
        <f>AVERAGEA(I81:I90)</f>
        <v>-104.62488994898948</v>
      </c>
      <c r="J91" s="8">
        <f t="shared" ref="J91" si="110">AVERAGEA(J81:J90)</f>
        <v>124.81547647089162</v>
      </c>
      <c r="K91" s="8">
        <f t="shared" ref="K91" si="111">AVERAGEA(K81:K90)</f>
        <v>22.482954783931426</v>
      </c>
      <c r="L91" s="8">
        <f t="shared" ref="L91" si="112">AVERAGEA(L81:L90)</f>
        <v>13.987113089689592</v>
      </c>
      <c r="M91" s="8">
        <f t="shared" ref="M91" si="113">AVERAGEA(M81:M90)</f>
        <v>-221.70804686197167</v>
      </c>
      <c r="N91" s="9">
        <f t="shared" ref="N91" si="114">AVERAGEA(N81:N90)</f>
        <v>-360.40291962288865</v>
      </c>
      <c r="O91" s="10">
        <f t="shared" ref="O91" si="115">AVERAGEA(O81:O90)</f>
        <v>-366.12406632223644</v>
      </c>
    </row>
    <row r="92" spans="1:15" ht="15" thickBot="1" x14ac:dyDescent="0.4">
      <c r="A92" s="42" t="s">
        <v>10</v>
      </c>
      <c r="B92" s="43"/>
      <c r="C92" s="43"/>
      <c r="D92" s="8">
        <f t="shared" ref="D92:O92" si="116">_xlfn.STDEV.P(D81:D90)</f>
        <v>150.33628441178746</v>
      </c>
      <c r="E92" s="8">
        <f t="shared" si="116"/>
        <v>184.34280106204761</v>
      </c>
      <c r="F92" s="8">
        <f t="shared" si="116"/>
        <v>235.28955592681359</v>
      </c>
      <c r="G92" s="8">
        <f t="shared" si="116"/>
        <v>244.33959625401326</v>
      </c>
      <c r="H92" s="8">
        <f t="shared" si="116"/>
        <v>291.11139607699289</v>
      </c>
      <c r="I92" s="8">
        <f t="shared" si="116"/>
        <v>318.3805477162507</v>
      </c>
      <c r="J92" s="8">
        <f t="shared" si="116"/>
        <v>238.544731996167</v>
      </c>
      <c r="K92" s="8">
        <f t="shared" si="116"/>
        <v>262.76955866280247</v>
      </c>
      <c r="L92" s="8">
        <f t="shared" si="116"/>
        <v>316.08187800008591</v>
      </c>
      <c r="M92" s="8">
        <f t="shared" si="116"/>
        <v>239.0743621712399</v>
      </c>
      <c r="N92" s="9">
        <f t="shared" si="116"/>
        <v>239.71942537419079</v>
      </c>
      <c r="O92" s="10">
        <f t="shared" si="116"/>
        <v>241.0388943070337</v>
      </c>
    </row>
    <row r="93" spans="1:15" ht="15" thickBot="1" x14ac:dyDescent="0.4">
      <c r="A93" s="37" t="s">
        <v>14</v>
      </c>
      <c r="B93" s="38"/>
      <c r="C93" s="39"/>
      <c r="D93" s="12">
        <f>D92/D91</f>
        <v>0.40863563340550091</v>
      </c>
      <c r="E93" s="12">
        <f t="shared" ref="E93" si="117">E92/E91</f>
        <v>0.41528994617591847</v>
      </c>
      <c r="F93" s="12">
        <f t="shared" ref="F93" si="118">F92/F91</f>
        <v>0.96924308970524142</v>
      </c>
      <c r="G93" s="12">
        <f t="shared" ref="G93" si="119">G92/G91</f>
        <v>1.2522195150786133</v>
      </c>
      <c r="H93" s="12">
        <f t="shared" ref="H93" si="120">H92/H91</f>
        <v>-3.0232486507773753</v>
      </c>
      <c r="I93" s="11">
        <f t="shared" ref="I93" si="121">I92/I91</f>
        <v>-3.043066978340232</v>
      </c>
      <c r="J93" s="12">
        <f t="shared" ref="J93" si="122">J92/J91</f>
        <v>1.9111791160914113</v>
      </c>
      <c r="K93" s="12">
        <f t="shared" ref="K93" si="123">K92/K91</f>
        <v>11.687501095301048</v>
      </c>
      <c r="L93" s="12">
        <f t="shared" ref="L93" si="124">L92/L91</f>
        <v>22.59807838638849</v>
      </c>
      <c r="M93" s="12">
        <f t="shared" ref="M93" si="125">M92/M91</f>
        <v>-1.0783296572003989</v>
      </c>
      <c r="N93" s="12">
        <f t="shared" ref="N93" si="126">N92/N91</f>
        <v>-0.66514285074333945</v>
      </c>
      <c r="O93" s="12">
        <f t="shared" ref="O93" si="127">O92/O91</f>
        <v>-0.65835304608162071</v>
      </c>
    </row>
    <row r="94" spans="1:15" x14ac:dyDescent="0.35">
      <c r="A94" s="44" t="s">
        <v>8</v>
      </c>
      <c r="B94" s="50">
        <v>1</v>
      </c>
      <c r="C94" s="50"/>
      <c r="D94" s="4">
        <v>152.73608423221199</v>
      </c>
      <c r="E94" s="4">
        <v>436.27635938046097</v>
      </c>
      <c r="F94" s="4">
        <v>571.98029073631096</v>
      </c>
      <c r="G94" s="4">
        <v>118.63566174844</v>
      </c>
      <c r="H94" s="4">
        <v>-519.11816621280605</v>
      </c>
      <c r="I94" s="4">
        <v>124.779606991923</v>
      </c>
      <c r="J94" s="4">
        <v>504.12995317785197</v>
      </c>
      <c r="K94" s="4">
        <v>231.91389808324499</v>
      </c>
      <c r="L94" s="4">
        <v>-211.78065768744401</v>
      </c>
      <c r="M94" s="4">
        <v>13.9293274241808</v>
      </c>
      <c r="N94" s="7">
        <v>-164.02003149852601</v>
      </c>
      <c r="O94" s="5">
        <v>-118.26005133988301</v>
      </c>
    </row>
    <row r="95" spans="1:15" x14ac:dyDescent="0.35">
      <c r="A95" s="44"/>
      <c r="B95" s="50">
        <v>2</v>
      </c>
      <c r="C95" s="50"/>
      <c r="D95" s="4">
        <v>421.59853167213799</v>
      </c>
      <c r="E95" s="4">
        <v>444.83679330520698</v>
      </c>
      <c r="F95" s="4">
        <v>287.04117122126502</v>
      </c>
      <c r="G95" s="4">
        <v>651.17064615618403</v>
      </c>
      <c r="H95" s="4">
        <v>-395.002820780533</v>
      </c>
      <c r="I95" s="4">
        <v>4.7869100015466497</v>
      </c>
      <c r="J95" s="4">
        <v>591.80593571663701</v>
      </c>
      <c r="K95" s="4">
        <v>35.293875593560102</v>
      </c>
      <c r="L95" s="4">
        <v>-192.60428176973201</v>
      </c>
      <c r="M95" s="4">
        <v>-95.001579222790994</v>
      </c>
      <c r="N95" s="7">
        <v>-223.797178480675</v>
      </c>
      <c r="O95" s="5">
        <v>-565.96910158492301</v>
      </c>
    </row>
    <row r="96" spans="1:15" x14ac:dyDescent="0.35">
      <c r="A96" s="44"/>
      <c r="B96" s="50">
        <v>3</v>
      </c>
      <c r="C96" s="50"/>
      <c r="D96" s="4">
        <v>646.65348352339004</v>
      </c>
      <c r="E96" s="4">
        <v>591.42036298932896</v>
      </c>
      <c r="F96" s="4">
        <v>360.46560328280401</v>
      </c>
      <c r="G96" s="4">
        <v>229.97823976726099</v>
      </c>
      <c r="H96" s="4">
        <v>-459.323397160338</v>
      </c>
      <c r="I96" s="4">
        <v>290.31517292694002</v>
      </c>
      <c r="J96" s="4">
        <v>-57.888987625647502</v>
      </c>
      <c r="K96" s="4">
        <v>73.903515626474899</v>
      </c>
      <c r="L96" s="4">
        <v>-83.763544675760997</v>
      </c>
      <c r="M96" s="4">
        <v>-807.82653991797304</v>
      </c>
      <c r="N96" s="7">
        <v>-93.125208410400802</v>
      </c>
      <c r="O96" s="5">
        <v>-213.07384010335701</v>
      </c>
    </row>
    <row r="97" spans="1:15" x14ac:dyDescent="0.35">
      <c r="A97" s="44"/>
      <c r="B97" s="50">
        <v>4</v>
      </c>
      <c r="C97" s="50"/>
      <c r="D97" s="4">
        <v>509.05893966029299</v>
      </c>
      <c r="E97" s="4">
        <v>783.74322375572297</v>
      </c>
      <c r="F97" s="4">
        <v>545.41945676499904</v>
      </c>
      <c r="G97" s="4">
        <v>339.31691979513602</v>
      </c>
      <c r="H97" s="4">
        <v>194.87298056593099</v>
      </c>
      <c r="I97" s="4">
        <v>-96.444808940637301</v>
      </c>
      <c r="J97" s="4">
        <v>-21.506971211214999</v>
      </c>
      <c r="K97" s="4">
        <v>124.458254253794</v>
      </c>
      <c r="L97" s="4">
        <v>-168.88694964995801</v>
      </c>
      <c r="M97" s="4">
        <v>-282.02129406221098</v>
      </c>
      <c r="N97" s="7">
        <v>-277.684300234879</v>
      </c>
      <c r="O97" s="5">
        <v>-179.113046516937</v>
      </c>
    </row>
    <row r="98" spans="1:15" x14ac:dyDescent="0.35">
      <c r="A98" s="44"/>
      <c r="B98" s="50">
        <v>5</v>
      </c>
      <c r="C98" s="50"/>
      <c r="D98" s="4">
        <v>287.22397190931503</v>
      </c>
      <c r="E98" s="4">
        <v>612.267131713504</v>
      </c>
      <c r="F98" s="4">
        <v>470.11270071006197</v>
      </c>
      <c r="G98" s="4">
        <v>486.781586737851</v>
      </c>
      <c r="H98" s="4">
        <v>-130.69123780772901</v>
      </c>
      <c r="I98" s="4">
        <v>-201.70462132365799</v>
      </c>
      <c r="J98" s="4">
        <v>305.59238700392598</v>
      </c>
      <c r="K98" s="4">
        <v>579.68349935587298</v>
      </c>
      <c r="L98" s="4">
        <v>56.508838346054603</v>
      </c>
      <c r="M98" s="4">
        <v>273.73659163239103</v>
      </c>
      <c r="N98" s="7">
        <v>-279.78824234753802</v>
      </c>
      <c r="O98" s="5">
        <v>-119.02985573847999</v>
      </c>
    </row>
    <row r="99" spans="1:15" x14ac:dyDescent="0.35">
      <c r="A99" s="44"/>
      <c r="B99" s="50">
        <v>6</v>
      </c>
      <c r="C99" s="50"/>
      <c r="D99" s="4">
        <v>533.10311988598505</v>
      </c>
      <c r="E99" s="4">
        <v>516.68560840936402</v>
      </c>
      <c r="F99" s="4">
        <v>959.21522327567595</v>
      </c>
      <c r="G99" s="4">
        <v>-58.555963774876297</v>
      </c>
      <c r="H99" s="4">
        <v>182.265019947165</v>
      </c>
      <c r="I99" s="4">
        <v>-321.374136545846</v>
      </c>
      <c r="J99" s="4">
        <v>88.9236460510066</v>
      </c>
      <c r="K99" s="4">
        <v>115.801745374794</v>
      </c>
      <c r="L99" s="4">
        <v>532.25834504474506</v>
      </c>
      <c r="M99" s="4">
        <v>-143.33842331998201</v>
      </c>
      <c r="N99" s="7">
        <v>-809.23585476933602</v>
      </c>
      <c r="O99" s="5">
        <v>-343.58554568558202</v>
      </c>
    </row>
    <row r="100" spans="1:15" x14ac:dyDescent="0.35">
      <c r="A100" s="44"/>
      <c r="B100" s="50">
        <v>7</v>
      </c>
      <c r="C100" s="50"/>
      <c r="D100" s="4">
        <v>826.73225353197699</v>
      </c>
      <c r="E100" s="4">
        <v>395.34268476921198</v>
      </c>
      <c r="F100" s="4">
        <v>183.149970917015</v>
      </c>
      <c r="G100" s="4">
        <v>180.59171437395199</v>
      </c>
      <c r="H100" s="4">
        <v>332.31745677486998</v>
      </c>
      <c r="I100" s="4">
        <v>-259.13970708028597</v>
      </c>
      <c r="J100" s="4">
        <v>211.33238933956</v>
      </c>
      <c r="K100" s="4">
        <v>-35.924768220184497</v>
      </c>
      <c r="L100" s="4">
        <v>165.360462691652</v>
      </c>
      <c r="M100" s="4">
        <v>-337.041018985665</v>
      </c>
      <c r="N100" s="7">
        <v>-130.67739298384501</v>
      </c>
      <c r="O100" s="5">
        <v>-155.602108327953</v>
      </c>
    </row>
    <row r="101" spans="1:15" x14ac:dyDescent="0.35">
      <c r="A101" s="44"/>
      <c r="B101" s="50">
        <v>8</v>
      </c>
      <c r="C101" s="50"/>
      <c r="D101" s="4">
        <v>813.85237226700099</v>
      </c>
      <c r="E101" s="4">
        <v>341.87196216286799</v>
      </c>
      <c r="F101" s="4">
        <v>-540.06898072931006</v>
      </c>
      <c r="G101" s="4">
        <v>971.16886018057596</v>
      </c>
      <c r="H101" s="4">
        <v>-513.18366173505899</v>
      </c>
      <c r="I101" s="4">
        <v>4.9323060175805402</v>
      </c>
      <c r="J101" s="4">
        <v>166.36137242159</v>
      </c>
      <c r="K101" s="4">
        <v>156.57140943165399</v>
      </c>
      <c r="L101" s="4">
        <v>554.486898498703</v>
      </c>
      <c r="M101" s="4">
        <v>-788.79888221596104</v>
      </c>
      <c r="N101" s="7">
        <v>-266.92601625757101</v>
      </c>
      <c r="O101" s="5">
        <v>-1120.3732226961999</v>
      </c>
    </row>
    <row r="102" spans="1:15" x14ac:dyDescent="0.35">
      <c r="A102" s="44"/>
      <c r="B102" s="50">
        <v>9</v>
      </c>
      <c r="C102" s="50"/>
      <c r="D102" s="4">
        <v>420.50939902501301</v>
      </c>
      <c r="E102" s="4">
        <v>484.85929057606597</v>
      </c>
      <c r="F102" s="4">
        <v>42.367545819590603</v>
      </c>
      <c r="G102" s="4">
        <v>-26.156726054994799</v>
      </c>
      <c r="H102" s="4">
        <v>-119.476308785519</v>
      </c>
      <c r="I102" s="4">
        <v>-45.194041143045197</v>
      </c>
      <c r="J102" s="4">
        <v>-56.054834885362503</v>
      </c>
      <c r="K102" s="4">
        <v>467.91131097023703</v>
      </c>
      <c r="L102" s="4">
        <v>-51.896081637458998</v>
      </c>
      <c r="M102" s="4">
        <v>10.184783362032</v>
      </c>
      <c r="N102" s="7">
        <v>-263.122495533061</v>
      </c>
      <c r="O102" s="5">
        <v>-310.60483148002999</v>
      </c>
    </row>
    <row r="103" spans="1:15" ht="15" thickBot="1" x14ac:dyDescent="0.4">
      <c r="A103" s="44"/>
      <c r="B103" s="50">
        <v>10</v>
      </c>
      <c r="C103" s="50"/>
      <c r="D103" s="4">
        <v>750.08177409479799</v>
      </c>
      <c r="E103" s="4">
        <v>25.818714048638601</v>
      </c>
      <c r="F103" s="4">
        <v>183.149970917015</v>
      </c>
      <c r="G103" s="4">
        <v>-322.48712592115203</v>
      </c>
      <c r="H103" s="4">
        <v>143.01023396792399</v>
      </c>
      <c r="I103" s="4">
        <v>219.34184121661801</v>
      </c>
      <c r="J103" s="4">
        <v>76.730005757883006</v>
      </c>
      <c r="K103" s="4">
        <v>205.05649489170699</v>
      </c>
      <c r="L103" s="4">
        <v>-572.17037951824295</v>
      </c>
      <c r="M103" s="4">
        <v>-270.07885079040199</v>
      </c>
      <c r="N103" s="7">
        <v>-274.848137538017</v>
      </c>
      <c r="O103" s="5">
        <v>-1172.63485686893</v>
      </c>
    </row>
    <row r="104" spans="1:15" ht="15" thickBot="1" x14ac:dyDescent="0.4">
      <c r="A104" s="42" t="s">
        <v>11</v>
      </c>
      <c r="B104" s="43"/>
      <c r="C104" s="43"/>
      <c r="D104" s="8">
        <f>AVERAGEA(D94:D103)</f>
        <v>536.15499298021223</v>
      </c>
      <c r="E104" s="8">
        <f>AVERAGEA(E94:E103)</f>
        <v>463.31221311103735</v>
      </c>
      <c r="F104" s="8">
        <f t="shared" ref="F104" si="128">AVERAGEA(F94:F103)</f>
        <v>306.28329529154274</v>
      </c>
      <c r="G104" s="8">
        <f t="shared" ref="G104" si="129">AVERAGEA(G94:G103)</f>
        <v>257.0443813008377</v>
      </c>
      <c r="H104" s="8">
        <f t="shared" ref="H104" si="130">AVERAGEA(H94:H103)</f>
        <v>-128.43299012260943</v>
      </c>
      <c r="I104" s="8">
        <f>AVERAGEA(I94:I103)</f>
        <v>-27.970147787886425</v>
      </c>
      <c r="J104" s="8">
        <f t="shared" ref="J104" si="131">AVERAGEA(J94:J103)</f>
        <v>180.94248957462295</v>
      </c>
      <c r="K104" s="8">
        <f t="shared" ref="K104" si="132">AVERAGEA(K94:K103)</f>
        <v>195.46692353611544</v>
      </c>
      <c r="L104" s="8">
        <f>AVERAGEA(L94:L103)</f>
        <v>2.7512649642557561</v>
      </c>
      <c r="M104" s="8">
        <f t="shared" ref="M104" si="133">AVERAGEA(M94:M103)</f>
        <v>-242.62558860963813</v>
      </c>
      <c r="N104" s="9">
        <f t="shared" ref="N104" si="134">AVERAGEA(N94:N103)</f>
        <v>-278.32248580538487</v>
      </c>
      <c r="O104" s="10">
        <f t="shared" ref="O104" si="135">AVERAGEA(O94:O103)</f>
        <v>-429.8246460342275</v>
      </c>
    </row>
    <row r="105" spans="1:15" x14ac:dyDescent="0.35">
      <c r="A105" s="42" t="s">
        <v>10</v>
      </c>
      <c r="B105" s="43"/>
      <c r="C105" s="43"/>
      <c r="D105" s="8">
        <f t="shared" ref="D105:O105" si="136">_xlfn.STDEV.P(D94:D103)</f>
        <v>213.48135094273982</v>
      </c>
      <c r="E105" s="8">
        <f t="shared" si="136"/>
        <v>188.79320058625086</v>
      </c>
      <c r="F105" s="8">
        <f t="shared" si="136"/>
        <v>374.2371553840639</v>
      </c>
      <c r="G105" s="8">
        <f t="shared" si="136"/>
        <v>355.84477106805184</v>
      </c>
      <c r="H105" s="8">
        <f t="shared" si="136"/>
        <v>311.18059810947335</v>
      </c>
      <c r="I105" s="8">
        <f t="shared" si="136"/>
        <v>190.43403686164032</v>
      </c>
      <c r="J105" s="8">
        <f t="shared" si="136"/>
        <v>215.27990146371738</v>
      </c>
      <c r="K105" s="8">
        <f t="shared" si="136"/>
        <v>181.69905844479882</v>
      </c>
      <c r="L105" s="8">
        <f t="shared" si="136"/>
        <v>326.92125035135183</v>
      </c>
      <c r="M105" s="8">
        <f t="shared" si="136"/>
        <v>325.11406588377048</v>
      </c>
      <c r="N105" s="9">
        <f t="shared" si="136"/>
        <v>188.24975871810645</v>
      </c>
      <c r="O105" s="10">
        <f t="shared" si="136"/>
        <v>380.46173552289667</v>
      </c>
    </row>
    <row r="106" spans="1:15" ht="15" thickBot="1" x14ac:dyDescent="0.4">
      <c r="A106" s="40" t="s">
        <v>14</v>
      </c>
      <c r="B106" s="40"/>
      <c r="C106" s="41"/>
      <c r="D106" s="12">
        <f>D105/D104</f>
        <v>0.39817096499671828</v>
      </c>
      <c r="E106" s="12">
        <f t="shared" ref="E106" si="137">E105/E104</f>
        <v>0.40748591391223415</v>
      </c>
      <c r="F106" s="12">
        <f t="shared" ref="F106" si="138">F105/F104</f>
        <v>1.2218660342799228</v>
      </c>
      <c r="G106" s="12">
        <f t="shared" ref="G106" si="139">G105/G104</f>
        <v>1.3843709372957695</v>
      </c>
      <c r="H106" s="12">
        <f t="shared" ref="H106" si="140">H105/H104</f>
        <v>-2.4229023852236304</v>
      </c>
      <c r="I106" s="11">
        <f t="shared" ref="I106" si="141">I105/I104</f>
        <v>-6.8084744601927092</v>
      </c>
      <c r="J106" s="12">
        <f t="shared" ref="J106" si="142">J105/J104</f>
        <v>1.1897697548531476</v>
      </c>
      <c r="K106" s="12">
        <f t="shared" ref="K106" si="143">K105/K104</f>
        <v>0.92956422067607358</v>
      </c>
      <c r="L106" s="12">
        <f t="shared" ref="L106" si="144">L105/L104</f>
        <v>118.82579635138384</v>
      </c>
      <c r="M106" s="12">
        <f t="shared" ref="M106" si="145">M105/M104</f>
        <v>-1.3399825951863988</v>
      </c>
      <c r="N106" s="12">
        <f t="shared" ref="N106" si="146">N105/N104</f>
        <v>-0.67637279888962631</v>
      </c>
      <c r="O106" s="12">
        <f t="shared" ref="O106" si="147">O105/O104</f>
        <v>-0.88515570019826184</v>
      </c>
    </row>
    <row r="107" spans="1:15" x14ac:dyDescent="0.35">
      <c r="A107" s="44" t="s">
        <v>9</v>
      </c>
      <c r="B107" s="50">
        <v>1</v>
      </c>
      <c r="C107" s="50"/>
      <c r="D107" s="4">
        <v>2851.6618502501101</v>
      </c>
      <c r="E107" s="4">
        <v>2442.35262392801</v>
      </c>
      <c r="F107" s="4">
        <v>2228.0932658768102</v>
      </c>
      <c r="G107" s="4">
        <v>1788.8901359081599</v>
      </c>
      <c r="H107" s="4">
        <v>1948.3709081976899</v>
      </c>
      <c r="I107" s="4">
        <v>1817.8697404126499</v>
      </c>
      <c r="J107" s="4">
        <v>2880.6882285777801</v>
      </c>
      <c r="K107" s="4">
        <v>1518.8453597042901</v>
      </c>
      <c r="L107" s="4">
        <v>1987.3256945323801</v>
      </c>
      <c r="M107" s="4">
        <v>1726.6892933906199</v>
      </c>
      <c r="N107" s="7">
        <v>2154.3271795773599</v>
      </c>
      <c r="O107" s="5">
        <v>1707.9577534181899</v>
      </c>
    </row>
    <row r="108" spans="1:15" x14ac:dyDescent="0.35">
      <c r="A108" s="44"/>
      <c r="B108" s="50">
        <v>2</v>
      </c>
      <c r="C108" s="50"/>
      <c r="D108" s="4">
        <v>2333.0819307032298</v>
      </c>
      <c r="E108" s="4">
        <v>1813.06897056195</v>
      </c>
      <c r="F108" s="4">
        <v>1619.56253710894</v>
      </c>
      <c r="G108" s="4">
        <v>1995.38301075399</v>
      </c>
      <c r="H108" s="4">
        <v>2505.9104463086901</v>
      </c>
      <c r="I108" s="4">
        <v>1247.33980805483</v>
      </c>
      <c r="J108" s="4">
        <v>2212.0228731632601</v>
      </c>
      <c r="K108" s="4">
        <v>1878.8576658483501</v>
      </c>
      <c r="L108" s="4">
        <v>1940.9487446963601</v>
      </c>
      <c r="M108" s="4">
        <v>1476.3571058493101</v>
      </c>
      <c r="N108" s="7">
        <v>1940.41837260902</v>
      </c>
      <c r="O108" s="5">
        <v>2116.1030685885798</v>
      </c>
    </row>
    <row r="109" spans="1:15" x14ac:dyDescent="0.35">
      <c r="A109" s="44"/>
      <c r="B109" s="50">
        <v>3</v>
      </c>
      <c r="C109" s="50"/>
      <c r="D109" s="4">
        <v>3152.4055596784801</v>
      </c>
      <c r="E109" s="4">
        <v>2648.6012696949201</v>
      </c>
      <c r="F109" s="4">
        <v>1748.1596774009499</v>
      </c>
      <c r="G109" s="4">
        <v>1693.59736345185</v>
      </c>
      <c r="H109" s="4">
        <v>2346.9960879946698</v>
      </c>
      <c r="I109" s="4">
        <v>2255.70054020205</v>
      </c>
      <c r="J109" s="4">
        <v>1759.3536341904</v>
      </c>
      <c r="K109" s="4">
        <v>1718.2083001261501</v>
      </c>
      <c r="L109" s="4">
        <v>1813.0338716195799</v>
      </c>
      <c r="M109" s="4">
        <v>3655.6858974602101</v>
      </c>
      <c r="N109" s="7">
        <v>2264.2508174239401</v>
      </c>
      <c r="O109" s="5">
        <v>1904.0892823920301</v>
      </c>
    </row>
    <row r="110" spans="1:15" x14ac:dyDescent="0.35">
      <c r="A110" s="44"/>
      <c r="B110" s="50">
        <v>4</v>
      </c>
      <c r="C110" s="50"/>
      <c r="D110" s="4">
        <v>2734.5811688982499</v>
      </c>
      <c r="E110" s="4">
        <v>2248.83259739598</v>
      </c>
      <c r="F110" s="4">
        <v>1598.73393584781</v>
      </c>
      <c r="G110" s="4">
        <v>1646.2262562415899</v>
      </c>
      <c r="H110" s="4">
        <v>1682.0984584416599</v>
      </c>
      <c r="I110" s="4">
        <v>2656.10127544438</v>
      </c>
      <c r="J110" s="4">
        <v>1908.8388240182901</v>
      </c>
      <c r="K110" s="4">
        <v>2074.6072328932801</v>
      </c>
      <c r="L110" s="4">
        <v>1375.62040819511</v>
      </c>
      <c r="M110" s="4">
        <v>1991.8059030060101</v>
      </c>
      <c r="N110" s="7">
        <v>1330.04455700983</v>
      </c>
      <c r="O110" s="5">
        <v>2831.2342829589402</v>
      </c>
    </row>
    <row r="111" spans="1:15" x14ac:dyDescent="0.35">
      <c r="A111" s="44"/>
      <c r="B111" s="50">
        <v>5</v>
      </c>
      <c r="C111" s="50"/>
      <c r="D111" s="4">
        <v>2347.0839608053998</v>
      </c>
      <c r="E111" s="4">
        <v>2320.9799915388598</v>
      </c>
      <c r="F111" s="4">
        <v>1753.03019367562</v>
      </c>
      <c r="G111" s="4">
        <v>2651.9155151322798</v>
      </c>
      <c r="H111" s="4">
        <v>2722.3491985513001</v>
      </c>
      <c r="I111" s="4">
        <v>1772.4754421320599</v>
      </c>
      <c r="J111" s="4">
        <v>2272.1694311357001</v>
      </c>
      <c r="K111" s="4">
        <v>3615.8875529766401</v>
      </c>
      <c r="L111" s="4">
        <v>2071.09321158183</v>
      </c>
      <c r="M111" s="4">
        <v>2789.5683779037199</v>
      </c>
      <c r="N111" s="7">
        <v>1487.2053801924101</v>
      </c>
      <c r="O111" s="5">
        <v>2927.7941622247399</v>
      </c>
    </row>
    <row r="112" spans="1:15" x14ac:dyDescent="0.35">
      <c r="A112" s="44"/>
      <c r="B112" s="50">
        <v>6</v>
      </c>
      <c r="C112" s="50"/>
      <c r="D112" s="4">
        <v>2321.5860404929899</v>
      </c>
      <c r="E112" s="4">
        <v>2659.0746402612099</v>
      </c>
      <c r="F112" s="4">
        <v>2594.4759958704499</v>
      </c>
      <c r="G112" s="4">
        <v>1506.50888448104</v>
      </c>
      <c r="H112" s="4">
        <v>1741.0417781255801</v>
      </c>
      <c r="I112" s="4">
        <v>1300.5881563799801</v>
      </c>
      <c r="J112" s="4">
        <v>1483.90826471532</v>
      </c>
      <c r="K112" s="4">
        <v>3047.7933552716099</v>
      </c>
      <c r="L112" s="4">
        <v>1976.2172451812301</v>
      </c>
      <c r="M112" s="4">
        <v>1497.67937126473</v>
      </c>
      <c r="N112" s="7">
        <v>2377.8957042647298</v>
      </c>
      <c r="O112" s="5">
        <v>2545.3509510722301</v>
      </c>
    </row>
    <row r="113" spans="1:15" x14ac:dyDescent="0.35">
      <c r="A113" s="44"/>
      <c r="B113" s="50">
        <v>7</v>
      </c>
      <c r="C113" s="50"/>
      <c r="D113" s="4">
        <v>2437.1772332917899</v>
      </c>
      <c r="E113" s="4">
        <v>1590.6725777499601</v>
      </c>
      <c r="F113" s="4">
        <v>1638.98414929568</v>
      </c>
      <c r="G113" s="4">
        <v>2614.14891959736</v>
      </c>
      <c r="H113" s="4">
        <v>1637.8264425539901</v>
      </c>
      <c r="I113" s="4">
        <v>2395.5782965961498</v>
      </c>
      <c r="J113" s="4">
        <v>1712.34111855835</v>
      </c>
      <c r="K113" s="4">
        <v>1809.11175054871</v>
      </c>
      <c r="L113" s="4">
        <v>1952.31021894693</v>
      </c>
      <c r="M113" s="4">
        <v>1787.33532056903</v>
      </c>
      <c r="N113" s="7">
        <v>1428.93342991688</v>
      </c>
      <c r="O113" s="5">
        <v>2262.7184955063899</v>
      </c>
    </row>
    <row r="114" spans="1:15" x14ac:dyDescent="0.35">
      <c r="A114" s="44"/>
      <c r="B114" s="50">
        <v>8</v>
      </c>
      <c r="C114" s="50"/>
      <c r="D114" s="4">
        <v>2826.0432534391598</v>
      </c>
      <c r="E114" s="4">
        <v>2113.7610946232999</v>
      </c>
      <c r="F114" s="4">
        <v>2432.0924963566799</v>
      </c>
      <c r="G114" s="4">
        <v>3178.1586485349899</v>
      </c>
      <c r="H114" s="4">
        <v>2083.6675235728098</v>
      </c>
      <c r="I114" s="4">
        <v>1464.6050149420901</v>
      </c>
      <c r="J114" s="4">
        <v>2237.0813964228701</v>
      </c>
      <c r="K114" s="4">
        <v>1479.3570152668201</v>
      </c>
      <c r="L114" s="4">
        <v>2632.5743252542902</v>
      </c>
      <c r="M114" s="4">
        <v>2588.9999768411999</v>
      </c>
      <c r="N114" s="7">
        <v>2889.7258822509202</v>
      </c>
      <c r="O114" s="5">
        <v>2863.8959065172098</v>
      </c>
    </row>
    <row r="115" spans="1:15" x14ac:dyDescent="0.35">
      <c r="A115" s="44"/>
      <c r="B115" s="50">
        <v>9</v>
      </c>
      <c r="C115" s="50"/>
      <c r="D115" s="4">
        <v>2015.5546096028299</v>
      </c>
      <c r="E115" s="4">
        <v>2853.3221121812999</v>
      </c>
      <c r="F115" s="4">
        <v>3394.55668193465</v>
      </c>
      <c r="G115" s="4">
        <v>1915.9001498262401</v>
      </c>
      <c r="H115" s="4">
        <v>1980.4594754334</v>
      </c>
      <c r="I115" s="4">
        <v>2765.6244910379301</v>
      </c>
      <c r="J115" s="4">
        <v>1983.3915857505499</v>
      </c>
      <c r="K115" s="4">
        <v>2494.50809093921</v>
      </c>
      <c r="L115" s="4">
        <v>4133.6282886644303</v>
      </c>
      <c r="M115" s="4">
        <v>2179.3870734403699</v>
      </c>
      <c r="N115" s="7">
        <v>2315.2993500227499</v>
      </c>
      <c r="O115" s="5">
        <v>2192.767707386</v>
      </c>
    </row>
    <row r="116" spans="1:15" ht="15" thickBot="1" x14ac:dyDescent="0.4">
      <c r="A116" s="44"/>
      <c r="B116" s="50">
        <v>10</v>
      </c>
      <c r="C116" s="50"/>
      <c r="D116" s="4">
        <v>1681.42122863331</v>
      </c>
      <c r="E116" s="4">
        <v>1605.4219697216399</v>
      </c>
      <c r="F116" s="4">
        <v>1638.98414929568</v>
      </c>
      <c r="G116" s="4">
        <v>1781.5719494273401</v>
      </c>
      <c r="H116" s="4">
        <v>2328.8469970267602</v>
      </c>
      <c r="I116" s="4">
        <v>1679.9931748443501</v>
      </c>
      <c r="J116" s="4">
        <v>2062.0059783677698</v>
      </c>
      <c r="K116" s="4">
        <v>1490.9554279500901</v>
      </c>
      <c r="L116" s="4">
        <v>1880.5980659720601</v>
      </c>
      <c r="M116" s="4">
        <v>2006.46536207034</v>
      </c>
      <c r="N116" s="7">
        <v>2567.9326286324499</v>
      </c>
      <c r="O116" s="5">
        <v>2981.2430727221999</v>
      </c>
    </row>
    <row r="117" spans="1:15" ht="15" thickBot="1" x14ac:dyDescent="0.4">
      <c r="A117" s="42" t="s">
        <v>11</v>
      </c>
      <c r="B117" s="43"/>
      <c r="C117" s="43"/>
      <c r="D117" s="8">
        <f>AVERAGEA(D107:D116)</f>
        <v>2470.059683579555</v>
      </c>
      <c r="E117" s="8">
        <f>AVERAGEA(E107:E116)</f>
        <v>2229.6087847657127</v>
      </c>
      <c r="F117" s="8">
        <f t="shared" ref="F117" si="148">AVERAGEA(F107:F116)</f>
        <v>2064.6673082663269</v>
      </c>
      <c r="G117" s="8">
        <f t="shared" ref="G117" si="149">AVERAGEA(G107:G116)</f>
        <v>2077.2300833354843</v>
      </c>
      <c r="H117" s="8">
        <f t="shared" ref="H117" si="150">AVERAGEA(H107:H116)</f>
        <v>2097.7567316206555</v>
      </c>
      <c r="I117" s="8">
        <f>AVERAGEA(I107:I116)</f>
        <v>1935.5875940046469</v>
      </c>
      <c r="J117" s="8">
        <f t="shared" ref="J117" si="151">AVERAGEA(J107:J116)</f>
        <v>2051.1801334900288</v>
      </c>
      <c r="K117" s="8">
        <f t="shared" ref="K117" si="152">AVERAGEA(K107:K116)</f>
        <v>2112.8131751525152</v>
      </c>
      <c r="L117" s="8">
        <f t="shared" ref="L117" si="153">AVERAGEA(L107:L116)</f>
        <v>2176.33500746442</v>
      </c>
      <c r="M117" s="8">
        <f t="shared" ref="M117" si="154">AVERAGEA(M107:M116)</f>
        <v>2169.9973681795536</v>
      </c>
      <c r="N117" s="9">
        <f t="shared" ref="N117" si="155">AVERAGEA(N107:N116)</f>
        <v>2075.6033301900288</v>
      </c>
      <c r="O117" s="10">
        <f t="shared" ref="O117" si="156">AVERAGEA(O107:O116)</f>
        <v>2433.3154682786508</v>
      </c>
    </row>
    <row r="118" spans="1:15" ht="15" thickBot="1" x14ac:dyDescent="0.4">
      <c r="A118" s="42" t="s">
        <v>10</v>
      </c>
      <c r="B118" s="43"/>
      <c r="C118" s="43"/>
      <c r="D118" s="8">
        <f t="shared" ref="D118:O118" si="157">_xlfn.STDEV.P(D107:D116)</f>
        <v>411.51538400597559</v>
      </c>
      <c r="E118" s="8">
        <f t="shared" si="157"/>
        <v>422.81992533453064</v>
      </c>
      <c r="F118" s="8">
        <f t="shared" si="157"/>
        <v>564.44056766059236</v>
      </c>
      <c r="G118" s="8">
        <f t="shared" si="157"/>
        <v>518.89593230685045</v>
      </c>
      <c r="H118" s="8">
        <f t="shared" si="157"/>
        <v>349.29281088130728</v>
      </c>
      <c r="I118" s="8">
        <f t="shared" si="157"/>
        <v>522.17721369759818</v>
      </c>
      <c r="J118" s="8">
        <f t="shared" si="157"/>
        <v>366.6190266879558</v>
      </c>
      <c r="K118" s="8">
        <f t="shared" si="157"/>
        <v>687.31546602154344</v>
      </c>
      <c r="L118" s="8">
        <f t="shared" si="157"/>
        <v>713.59543863505621</v>
      </c>
      <c r="M118" s="8">
        <f t="shared" si="157"/>
        <v>640.42060432151845</v>
      </c>
      <c r="N118" s="9">
        <f t="shared" si="157"/>
        <v>493.38938097927888</v>
      </c>
      <c r="O118" s="10">
        <f t="shared" si="157"/>
        <v>435.2974975801352</v>
      </c>
    </row>
    <row r="119" spans="1:15" ht="15" thickBot="1" x14ac:dyDescent="0.4">
      <c r="A119" s="37" t="s">
        <v>14</v>
      </c>
      <c r="B119" s="38"/>
      <c r="C119" s="39"/>
      <c r="D119" s="12">
        <f>D118/D117</f>
        <v>0.16660139297104626</v>
      </c>
      <c r="E119" s="12">
        <f t="shared" ref="E119" si="158">E118/E117</f>
        <v>0.18963861652480909</v>
      </c>
      <c r="F119" s="12">
        <f t="shared" ref="F119" si="159">F118/F117</f>
        <v>0.27338088097812979</v>
      </c>
      <c r="G119" s="12">
        <f t="shared" ref="G119" si="160">G118/G117</f>
        <v>0.2498018570353267</v>
      </c>
      <c r="H119" s="12">
        <f t="shared" ref="H119" si="161">H118/H117</f>
        <v>0.16650777738725478</v>
      </c>
      <c r="I119" s="11">
        <f t="shared" ref="I119" si="162">I118/I117</f>
        <v>0.26977710299188068</v>
      </c>
      <c r="J119" s="12">
        <f t="shared" ref="J119" si="163">J118/J117</f>
        <v>0.17873565597779226</v>
      </c>
      <c r="K119" s="12">
        <f t="shared" ref="K119" si="164">K118/K117</f>
        <v>0.32530820713569669</v>
      </c>
      <c r="L119" s="12">
        <f t="shared" ref="L119" si="165">L118/L117</f>
        <v>0.32788859995706454</v>
      </c>
      <c r="M119" s="12">
        <f t="shared" ref="M119" si="166">M118/M117</f>
        <v>0.2951250603860307</v>
      </c>
      <c r="N119" s="12">
        <f t="shared" ref="N119" si="167">N118/N117</f>
        <v>0.23770889832505104</v>
      </c>
      <c r="O119" s="12">
        <f t="shared" ref="O119" si="168">O118/O117</f>
        <v>0.17889069594747967</v>
      </c>
    </row>
    <row r="120" spans="1:15" x14ac:dyDescent="0.35">
      <c r="A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35">
      <c r="A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35">
      <c r="A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35">
      <c r="A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35">
      <c r="A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35">
      <c r="A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35">
      <c r="A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35">
      <c r="A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35">
      <c r="A128"/>
      <c r="D128"/>
      <c r="E128"/>
      <c r="F128"/>
      <c r="G128"/>
      <c r="H128"/>
      <c r="I128"/>
      <c r="J128"/>
      <c r="K128"/>
      <c r="L128"/>
      <c r="M128"/>
      <c r="N128"/>
      <c r="O128"/>
    </row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spans="1:15" x14ac:dyDescent="0.35">
      <c r="A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1:15" x14ac:dyDescent="0.35">
      <c r="A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1:15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1:15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1:15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1:15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1:15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1:15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1:15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1:15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1:15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1:15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1:15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1:15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1:15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1:15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4:15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4:15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4:15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4:15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4:15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4:15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4:15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4:15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4:15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4:15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4:15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4:15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4:15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4:15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4:15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4:15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4:15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4:15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4:15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4:15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4:15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4:15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4:15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4:15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4:15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4:15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4:15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4:15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4:15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4:15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4:15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4:15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4:15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4:15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4:15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4:15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4:15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4:15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4:15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4:15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4:15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4:15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4:15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4:15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4:15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4:15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4:15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4:15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4:15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4:15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4:15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4:15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4:15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4:15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4:15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4:15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4:15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4:15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4:15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4:15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4:15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4:15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4:15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4:15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4:15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4:15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4:15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4:15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4:15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4:15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4:15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4:15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4:15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4:15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4:15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4:15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4:15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4:15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4:15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4:15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4:15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4:15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4:15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4:15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4:15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4:15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4:15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4:15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4:15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4:15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4:15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4:15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4:15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4:15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4:15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4:15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4:15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4:15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4:15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4:15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4:15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4:15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4:15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4:15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4:15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4:15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4:15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4:15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4:15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4:15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4:15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4:15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4:15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4:15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4:15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4:15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4:15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4:15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4:15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4:15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4:15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4:15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4:15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4:15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4:15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4:15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4:15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4:15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4:15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4:15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4:15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4:15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4:15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4:15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4:15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4:15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4:15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4:15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4:15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4:15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4:15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4:15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4:15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4:15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4:15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4:15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4:15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4:15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4:15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4:15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4:15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4:15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4:15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4:15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4:15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4:15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4:15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4:15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4:15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4:15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4:15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4:15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4:15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4:15" x14ac:dyDescent="0.35"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4:15" x14ac:dyDescent="0.35"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4:15" x14ac:dyDescent="0.35"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4:15" x14ac:dyDescent="0.35"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4:15" x14ac:dyDescent="0.35"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4:15" x14ac:dyDescent="0.35"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4:15" x14ac:dyDescent="0.35"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4:15" x14ac:dyDescent="0.35"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4:15" x14ac:dyDescent="0.35"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4:15" x14ac:dyDescent="0.35"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4:15" x14ac:dyDescent="0.35"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4:15" x14ac:dyDescent="0.35"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4:15" x14ac:dyDescent="0.35"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4:15" x14ac:dyDescent="0.35"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4:15" x14ac:dyDescent="0.35"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4:15" x14ac:dyDescent="0.35"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4:15" x14ac:dyDescent="0.35"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4:15" x14ac:dyDescent="0.35"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4:15" x14ac:dyDescent="0.35"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4:15" x14ac:dyDescent="0.35"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4:15" x14ac:dyDescent="0.35"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4:15" x14ac:dyDescent="0.35"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4:15" x14ac:dyDescent="0.35"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4:15" x14ac:dyDescent="0.35"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4:15" x14ac:dyDescent="0.35"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4:15" x14ac:dyDescent="0.35"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4:15" x14ac:dyDescent="0.35"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4:15" x14ac:dyDescent="0.35"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4:15" x14ac:dyDescent="0.35"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4:15" x14ac:dyDescent="0.35"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4:15" x14ac:dyDescent="0.35"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4:15" x14ac:dyDescent="0.35"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4:15" x14ac:dyDescent="0.35"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4:15" x14ac:dyDescent="0.35"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4:15" x14ac:dyDescent="0.35"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4:15" x14ac:dyDescent="0.35"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4:15" x14ac:dyDescent="0.35"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4:15" x14ac:dyDescent="0.35"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4:15" x14ac:dyDescent="0.35"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4:15" x14ac:dyDescent="0.35"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4:15" x14ac:dyDescent="0.35"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4:15" x14ac:dyDescent="0.35"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4:15" x14ac:dyDescent="0.35"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4:15" x14ac:dyDescent="0.35"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4:15" x14ac:dyDescent="0.35"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4:15" x14ac:dyDescent="0.35"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4:15" x14ac:dyDescent="0.35"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4:15" x14ac:dyDescent="0.35"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4:15" x14ac:dyDescent="0.35"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4:15" x14ac:dyDescent="0.35"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4:15" x14ac:dyDescent="0.35"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4:15" x14ac:dyDescent="0.35"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4:15" x14ac:dyDescent="0.35"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4:15" x14ac:dyDescent="0.35"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4:15" x14ac:dyDescent="0.35"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4:15" x14ac:dyDescent="0.35"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4:15" x14ac:dyDescent="0.35"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4:15" x14ac:dyDescent="0.35"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4:15" x14ac:dyDescent="0.35"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4:15" x14ac:dyDescent="0.35"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4:15" x14ac:dyDescent="0.35"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4:15" x14ac:dyDescent="0.35"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4:15" x14ac:dyDescent="0.35"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4:15" x14ac:dyDescent="0.35"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4:15" x14ac:dyDescent="0.35"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4:15" x14ac:dyDescent="0.35"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4:15" x14ac:dyDescent="0.35"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4:15" x14ac:dyDescent="0.35"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4:15" x14ac:dyDescent="0.35"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4:15" x14ac:dyDescent="0.35"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4:15" x14ac:dyDescent="0.35"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4:15" x14ac:dyDescent="0.35"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4:15" x14ac:dyDescent="0.35"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4:15" x14ac:dyDescent="0.35"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4:15" x14ac:dyDescent="0.35"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4:15" x14ac:dyDescent="0.35"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4:15" x14ac:dyDescent="0.35"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4:15" x14ac:dyDescent="0.35"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4:15" x14ac:dyDescent="0.35"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4:15" x14ac:dyDescent="0.35"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4:15" x14ac:dyDescent="0.35"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4:15" x14ac:dyDescent="0.35"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4:15" x14ac:dyDescent="0.35"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4:15" x14ac:dyDescent="0.35"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4:15" x14ac:dyDescent="0.35"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4:15" x14ac:dyDescent="0.35"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4:15" x14ac:dyDescent="0.35"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4:15" x14ac:dyDescent="0.35"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4:15" x14ac:dyDescent="0.35"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4:15" x14ac:dyDescent="0.35"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4:15" x14ac:dyDescent="0.35"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4:15" x14ac:dyDescent="0.35"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4:15" x14ac:dyDescent="0.35"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4:15" x14ac:dyDescent="0.35"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4:15" x14ac:dyDescent="0.35"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4:15" x14ac:dyDescent="0.35"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4:15" x14ac:dyDescent="0.35"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4:15" x14ac:dyDescent="0.35"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4:15" x14ac:dyDescent="0.35"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4:15" x14ac:dyDescent="0.35"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4:15" x14ac:dyDescent="0.35"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4:15" x14ac:dyDescent="0.35"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4:15" x14ac:dyDescent="0.35"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4:15" x14ac:dyDescent="0.35"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4:15" x14ac:dyDescent="0.35"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4:15" x14ac:dyDescent="0.35"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4:15" x14ac:dyDescent="0.35"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4:15" x14ac:dyDescent="0.35"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4:15" x14ac:dyDescent="0.35"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4:15" x14ac:dyDescent="0.35"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4:15" x14ac:dyDescent="0.35"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4:15" x14ac:dyDescent="0.35"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4:15" x14ac:dyDescent="0.35"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4:15" x14ac:dyDescent="0.35"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4:15" x14ac:dyDescent="0.35"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4:15" x14ac:dyDescent="0.35"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4:15" x14ac:dyDescent="0.35"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4:15" x14ac:dyDescent="0.35">
      <c r="D2281"/>
      <c r="E2281"/>
      <c r="F2281"/>
      <c r="G2281"/>
      <c r="H2281"/>
      <c r="I2281"/>
      <c r="J2281"/>
      <c r="K2281"/>
      <c r="L2281"/>
      <c r="M2281"/>
      <c r="N2281"/>
      <c r="O2281"/>
    </row>
  </sheetData>
  <mergeCells count="155">
    <mergeCell ref="Q1:Z1"/>
    <mergeCell ref="B115:C115"/>
    <mergeCell ref="B116:C116"/>
    <mergeCell ref="A117:C117"/>
    <mergeCell ref="A118:C118"/>
    <mergeCell ref="A107:A11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02:C102"/>
    <mergeCell ref="B103:C103"/>
    <mergeCell ref="A104:C104"/>
    <mergeCell ref="A105:C105"/>
    <mergeCell ref="A94:A103"/>
    <mergeCell ref="B94:C94"/>
    <mergeCell ref="B95:C95"/>
    <mergeCell ref="B96:C96"/>
    <mergeCell ref="B97:C97"/>
    <mergeCell ref="B98:C98"/>
    <mergeCell ref="B99:C99"/>
    <mergeCell ref="B100:C100"/>
    <mergeCell ref="B101:C101"/>
    <mergeCell ref="B88:C88"/>
    <mergeCell ref="B89:C89"/>
    <mergeCell ref="B90:C90"/>
    <mergeCell ref="A91:C91"/>
    <mergeCell ref="A92:C92"/>
    <mergeCell ref="A81:A90"/>
    <mergeCell ref="B81:C81"/>
    <mergeCell ref="B82:C82"/>
    <mergeCell ref="B83:C83"/>
    <mergeCell ref="B84:C84"/>
    <mergeCell ref="B85:C85"/>
    <mergeCell ref="B86:C86"/>
    <mergeCell ref="B87:C87"/>
    <mergeCell ref="B73:C73"/>
    <mergeCell ref="B74:C74"/>
    <mergeCell ref="B75:C75"/>
    <mergeCell ref="B76:C76"/>
    <mergeCell ref="B77:C77"/>
    <mergeCell ref="A78:C78"/>
    <mergeCell ref="B68:C68"/>
    <mergeCell ref="B69:C69"/>
    <mergeCell ref="B70:C70"/>
    <mergeCell ref="B71:C71"/>
    <mergeCell ref="B72:C72"/>
    <mergeCell ref="A68:A77"/>
    <mergeCell ref="B63:C63"/>
    <mergeCell ref="B64:C64"/>
    <mergeCell ref="A65:C65"/>
    <mergeCell ref="A66:C66"/>
    <mergeCell ref="A55:A64"/>
    <mergeCell ref="B55:C55"/>
    <mergeCell ref="B56:C56"/>
    <mergeCell ref="B57:C57"/>
    <mergeCell ref="B58:C58"/>
    <mergeCell ref="B59:C59"/>
    <mergeCell ref="B60:C60"/>
    <mergeCell ref="B61:C61"/>
    <mergeCell ref="B62:C62"/>
    <mergeCell ref="B49:C49"/>
    <mergeCell ref="B50:C50"/>
    <mergeCell ref="B51:C51"/>
    <mergeCell ref="A52:C52"/>
    <mergeCell ref="A53:C53"/>
    <mergeCell ref="A42:A51"/>
    <mergeCell ref="B42:C42"/>
    <mergeCell ref="B43:C43"/>
    <mergeCell ref="B44:C44"/>
    <mergeCell ref="B45:C45"/>
    <mergeCell ref="B46:C46"/>
    <mergeCell ref="B47:C47"/>
    <mergeCell ref="B48:C48"/>
    <mergeCell ref="B37:C37"/>
    <mergeCell ref="B38:C38"/>
    <mergeCell ref="A39:C39"/>
    <mergeCell ref="A40:C40"/>
    <mergeCell ref="B29:C29"/>
    <mergeCell ref="B30:C30"/>
    <mergeCell ref="B31:C31"/>
    <mergeCell ref="B32:C32"/>
    <mergeCell ref="B33:C33"/>
    <mergeCell ref="B34:C34"/>
    <mergeCell ref="A29:A38"/>
    <mergeCell ref="A106:C106"/>
    <mergeCell ref="A119:C119"/>
    <mergeCell ref="A79:C79"/>
    <mergeCell ref="A3:A12"/>
    <mergeCell ref="B1:C2"/>
    <mergeCell ref="D1:O1"/>
    <mergeCell ref="B7:C7"/>
    <mergeCell ref="B8:C8"/>
    <mergeCell ref="B9:C9"/>
    <mergeCell ref="B10:C10"/>
    <mergeCell ref="A15:C15"/>
    <mergeCell ref="A28:C28"/>
    <mergeCell ref="A41:C41"/>
    <mergeCell ref="A54:C54"/>
    <mergeCell ref="A67:C67"/>
    <mergeCell ref="B11:C11"/>
    <mergeCell ref="B12:C12"/>
    <mergeCell ref="A1:A2"/>
    <mergeCell ref="A13:C13"/>
    <mergeCell ref="A14:C14"/>
    <mergeCell ref="B3:C3"/>
    <mergeCell ref="B4:C4"/>
    <mergeCell ref="B5:C5"/>
    <mergeCell ref="B6:C6"/>
    <mergeCell ref="Q2:U2"/>
    <mergeCell ref="V2:Z2"/>
    <mergeCell ref="Q3:Q5"/>
    <mergeCell ref="R3:R5"/>
    <mergeCell ref="V3:V5"/>
    <mergeCell ref="W3:W5"/>
    <mergeCell ref="A80:C80"/>
    <mergeCell ref="A93:C93"/>
    <mergeCell ref="B25:C25"/>
    <mergeCell ref="A26:C26"/>
    <mergeCell ref="A27:C27"/>
    <mergeCell ref="A16:A2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5:C35"/>
    <mergeCell ref="B36:C36"/>
    <mergeCell ref="Q9:Q11"/>
    <mergeCell ref="Q12:Q14"/>
    <mergeCell ref="Q15:Q17"/>
    <mergeCell ref="Q18:Q20"/>
    <mergeCell ref="R6:R8"/>
    <mergeCell ref="R9:R11"/>
    <mergeCell ref="R12:R14"/>
    <mergeCell ref="R15:R17"/>
    <mergeCell ref="R18:R20"/>
    <mergeCell ref="Q6:Q8"/>
    <mergeCell ref="V6:V8"/>
    <mergeCell ref="W6:W8"/>
    <mergeCell ref="V9:V11"/>
    <mergeCell ref="V12:V14"/>
    <mergeCell ref="W12:W14"/>
    <mergeCell ref="V15:V17"/>
    <mergeCell ref="W15:W17"/>
    <mergeCell ref="V18:V20"/>
    <mergeCell ref="W18:W20"/>
  </mergeCells>
  <conditionalFormatting sqref="D15:O15">
    <cfRule type="cellIs" dxfId="53" priority="55" operator="lessThan">
      <formula>0</formula>
    </cfRule>
    <cfRule type="cellIs" dxfId="52" priority="56" operator="greaterThan">
      <formula>1</formula>
    </cfRule>
    <cfRule type="cellIs" dxfId="51" priority="57" operator="greaterThan">
      <formula>0.5</formula>
    </cfRule>
    <cfRule type="cellIs" dxfId="50" priority="58" operator="lessThan">
      <formula>0.5</formula>
    </cfRule>
    <cfRule type="cellIs" dxfId="49" priority="59" operator="lessThan">
      <formula>0</formula>
    </cfRule>
    <cfRule type="cellIs" dxfId="48" priority="60" operator="greaterThan">
      <formula>1</formula>
    </cfRule>
  </conditionalFormatting>
  <conditionalFormatting sqref="D28:O28">
    <cfRule type="cellIs" dxfId="47" priority="49" operator="lessThan">
      <formula>0</formula>
    </cfRule>
    <cfRule type="cellIs" dxfId="46" priority="50" operator="greaterThan">
      <formula>1</formula>
    </cfRule>
    <cfRule type="cellIs" dxfId="45" priority="51" operator="greaterThan">
      <formula>0.5</formula>
    </cfRule>
    <cfRule type="cellIs" dxfId="44" priority="52" operator="lessThan">
      <formula>0.5</formula>
    </cfRule>
    <cfRule type="cellIs" dxfId="43" priority="53" operator="lessThan">
      <formula>0</formula>
    </cfRule>
    <cfRule type="cellIs" dxfId="42" priority="54" operator="greaterThan">
      <formula>1</formula>
    </cfRule>
  </conditionalFormatting>
  <conditionalFormatting sqref="D41:O41">
    <cfRule type="cellIs" dxfId="41" priority="43" operator="lessThan">
      <formula>0</formula>
    </cfRule>
    <cfRule type="cellIs" dxfId="40" priority="44" operator="greaterThan">
      <formula>1</formula>
    </cfRule>
    <cfRule type="cellIs" dxfId="39" priority="45" operator="greaterThan">
      <formula>0.5</formula>
    </cfRule>
    <cfRule type="cellIs" dxfId="38" priority="46" operator="lessThan">
      <formula>0.5</formula>
    </cfRule>
    <cfRule type="cellIs" dxfId="37" priority="47" operator="lessThan">
      <formula>0</formula>
    </cfRule>
    <cfRule type="cellIs" dxfId="36" priority="48" operator="greaterThan">
      <formula>1</formula>
    </cfRule>
  </conditionalFormatting>
  <conditionalFormatting sqref="D54:O54">
    <cfRule type="cellIs" dxfId="35" priority="37" operator="lessThan">
      <formula>0</formula>
    </cfRule>
    <cfRule type="cellIs" dxfId="34" priority="38" operator="greaterThan">
      <formula>1</formula>
    </cfRule>
    <cfRule type="cellIs" dxfId="33" priority="39" operator="greaterThan">
      <formula>0.5</formula>
    </cfRule>
    <cfRule type="cellIs" dxfId="32" priority="40" operator="lessThan">
      <formula>0.5</formula>
    </cfRule>
    <cfRule type="cellIs" dxfId="31" priority="41" operator="lessThan">
      <formula>0</formula>
    </cfRule>
    <cfRule type="cellIs" dxfId="30" priority="42" operator="greaterThan">
      <formula>1</formula>
    </cfRule>
  </conditionalFormatting>
  <conditionalFormatting sqref="D67:O67">
    <cfRule type="cellIs" dxfId="29" priority="25" operator="lessThan">
      <formula>0</formula>
    </cfRule>
    <cfRule type="cellIs" dxfId="28" priority="26" operator="greaterThan">
      <formula>1</formula>
    </cfRule>
    <cfRule type="cellIs" dxfId="27" priority="27" operator="greaterThan">
      <formula>0.5</formula>
    </cfRule>
    <cfRule type="cellIs" dxfId="26" priority="28" operator="lessThan">
      <formula>0.5</formula>
    </cfRule>
    <cfRule type="cellIs" dxfId="25" priority="29" operator="lessThan">
      <formula>0</formula>
    </cfRule>
    <cfRule type="cellIs" dxfId="24" priority="30" operator="greaterThan">
      <formula>1</formula>
    </cfRule>
  </conditionalFormatting>
  <conditionalFormatting sqref="D80:O80">
    <cfRule type="cellIs" dxfId="23" priority="19" operator="lessThan">
      <formula>0</formula>
    </cfRule>
    <cfRule type="cellIs" dxfId="22" priority="20" operator="greaterThan">
      <formula>1</formula>
    </cfRule>
    <cfRule type="cellIs" dxfId="21" priority="21" operator="greaterThan">
      <formula>0.5</formula>
    </cfRule>
    <cfRule type="cellIs" dxfId="20" priority="22" operator="lessThan">
      <formula>0.5</formula>
    </cfRule>
    <cfRule type="cellIs" dxfId="19" priority="23" operator="lessThan">
      <formula>0</formula>
    </cfRule>
    <cfRule type="cellIs" dxfId="18" priority="24" operator="greaterThan">
      <formula>1</formula>
    </cfRule>
  </conditionalFormatting>
  <conditionalFormatting sqref="D93:O93">
    <cfRule type="cellIs" dxfId="17" priority="13" operator="lessThan">
      <formula>0</formula>
    </cfRule>
    <cfRule type="cellIs" dxfId="16" priority="14" operator="greaterThan">
      <formula>1</formula>
    </cfRule>
    <cfRule type="cellIs" dxfId="15" priority="15" operator="greaterThan">
      <formula>0.5</formula>
    </cfRule>
    <cfRule type="cellIs" dxfId="14" priority="16" operator="lessThan">
      <formula>0.5</formula>
    </cfRule>
    <cfRule type="cellIs" dxfId="13" priority="17" operator="lessThan">
      <formula>0</formula>
    </cfRule>
    <cfRule type="cellIs" dxfId="12" priority="18" operator="greaterThan">
      <formula>1</formula>
    </cfRule>
  </conditionalFormatting>
  <conditionalFormatting sqref="D106:O10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D119:O119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2025-03-02T10:35:42Z</dcterms:modified>
</cp:coreProperties>
</file>