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1/Desktop/"/>
    </mc:Choice>
  </mc:AlternateContent>
  <xr:revisionPtr revIDLastSave="0" documentId="8_{33E2F7AD-5390-4F40-9EF9-8630D09AAE2D}" xr6:coauthVersionLast="32" xr6:coauthVersionMax="32" xr10:uidLastSave="{00000000-0000-0000-0000-000000000000}"/>
  <bookViews>
    <workbookView xWindow="0" yWindow="0" windowWidth="38400" windowHeight="21600" xr2:uid="{644A1AB0-8E52-E44D-A467-C4A720C2F9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1" l="1"/>
  <c r="L23" i="1"/>
  <c r="L26" i="1"/>
  <c r="K25" i="1"/>
  <c r="L22" i="1"/>
  <c r="J26" i="1"/>
  <c r="K26" i="1"/>
  <c r="I4" i="1"/>
  <c r="J3" i="1"/>
  <c r="E6" i="1" s="1"/>
  <c r="E3" i="1"/>
  <c r="K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C52" i="1"/>
  <c r="B52" i="1"/>
  <c r="E25" i="1" l="1"/>
  <c r="E17" i="1"/>
  <c r="E13" i="1"/>
  <c r="E9" i="1"/>
  <c r="E5" i="1"/>
  <c r="E48" i="1"/>
  <c r="E40" i="1"/>
  <c r="E28" i="1"/>
  <c r="E24" i="1"/>
  <c r="E16" i="1"/>
  <c r="E8" i="1"/>
  <c r="E51" i="1"/>
  <c r="E43" i="1"/>
  <c r="E39" i="1"/>
  <c r="E31" i="1"/>
  <c r="E49" i="1"/>
  <c r="E45" i="1"/>
  <c r="E41" i="1"/>
  <c r="E37" i="1"/>
  <c r="E33" i="1"/>
  <c r="E29" i="1"/>
  <c r="E21" i="1"/>
  <c r="E2" i="1"/>
  <c r="E44" i="1"/>
  <c r="E36" i="1"/>
  <c r="E32" i="1"/>
  <c r="E20" i="1"/>
  <c r="E12" i="1"/>
  <c r="E4" i="1"/>
  <c r="E47" i="1"/>
  <c r="E35" i="1"/>
  <c r="E27" i="1"/>
  <c r="E23" i="1"/>
  <c r="E19" i="1"/>
  <c r="E15" i="1"/>
  <c r="E11" i="1"/>
  <c r="E7" i="1"/>
  <c r="E50" i="1"/>
  <c r="E46" i="1"/>
  <c r="E42" i="1"/>
  <c r="E38" i="1"/>
  <c r="E34" i="1"/>
  <c r="E30" i="1"/>
  <c r="E26" i="1"/>
  <c r="E22" i="1"/>
  <c r="E18" i="1"/>
  <c r="E14" i="1"/>
  <c r="E10" i="1"/>
  <c r="D52" i="1"/>
  <c r="K24" i="1" l="1"/>
  <c r="L24" i="1" s="1"/>
  <c r="I13" i="1" s="1"/>
  <c r="J13" i="1" s="1"/>
  <c r="E52" i="1"/>
  <c r="I8" i="1" l="1"/>
  <c r="J8" i="1"/>
</calcChain>
</file>

<file path=xl/sharedStrings.xml><?xml version="1.0" encoding="utf-8"?>
<sst xmlns="http://schemas.openxmlformats.org/spreadsheetml/2006/main" count="29" uniqueCount="27">
  <si>
    <t>Weeks</t>
  </si>
  <si>
    <t>Hours</t>
  </si>
  <si>
    <t>Total</t>
  </si>
  <si>
    <t>OT</t>
  </si>
  <si>
    <t>Total Hours</t>
  </si>
  <si>
    <t>Per Week</t>
  </si>
  <si>
    <t>Average Hourly rate</t>
  </si>
  <si>
    <t>Feels like</t>
  </si>
  <si>
    <t>Actual Hourly rate</t>
  </si>
  <si>
    <t>OT Rate</t>
  </si>
  <si>
    <t>Feels like:</t>
  </si>
  <si>
    <t>Perks</t>
  </si>
  <si>
    <t>Gym</t>
  </si>
  <si>
    <t>Monthly</t>
  </si>
  <si>
    <t>Yearly</t>
  </si>
  <si>
    <t>How much is it worth hourly?</t>
  </si>
  <si>
    <t>Parking</t>
  </si>
  <si>
    <t>1 week PTO</t>
  </si>
  <si>
    <t>N/A</t>
  </si>
  <si>
    <t>1 day/week work from home</t>
  </si>
  <si>
    <t>PRE-PERK</t>
  </si>
  <si>
    <t>POST-PERK</t>
  </si>
  <si>
    <t>Actual Hourly</t>
  </si>
  <si>
    <t>Light Rail</t>
  </si>
  <si>
    <t>Notes</t>
  </si>
  <si>
    <t>((10 miles per day * (.19 per gallon +.05 maintanence))*50days in year))*50% increase for non monetary benefit</t>
  </si>
  <si>
    <t>Whats the 401k match?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</si>
</sst>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76" formatCode="&quot;$&quot;#,##0.00"/>
    <numFmt numFmtId="182" formatCode="&quot;$&quot;#,##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76" fontId="0" fillId="0" borderId="0" xfId="1" applyNumberFormat="1" applyFont="1" applyAlignment="1">
      <alignment horizontal="center"/>
    </xf>
    <xf numFmtId="182" fontId="0" fillId="2" borderId="0" xfId="1" applyNumberFormat="1" applyFont="1" applyFill="1" applyAlignment="1">
      <alignment horizontal="center"/>
    </xf>
    <xf numFmtId="176" fontId="0" fillId="2" borderId="0" xfId="0" applyNumberFormat="1" applyFill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9D4A-5386-F34C-A23B-8F2DF176A0F3}">
  <dimension ref="A1:M52"/>
  <sheetViews>
    <sheetView tabSelected="1" workbookViewId="0">
      <selection activeCell="I4" sqref="I4"/>
    </sheetView>
  </sheetViews>
  <sheetFormatPr baseColWidth="10" defaultRowHeight="16"/>
  <cols>
    <col min="1" max="4" width="10.83203125" style="1"/>
    <col min="5" max="5" width="12.5" style="1" bestFit="1" customWidth="1"/>
    <col min="6" max="6" width="10.83203125" style="1"/>
    <col min="7" max="7" width="11.6640625" style="1" bestFit="1" customWidth="1"/>
    <col min="8" max="8" width="10.83203125" style="1"/>
    <col min="9" max="9" width="25.1640625" style="1" bestFit="1" customWidth="1"/>
    <col min="10" max="10" width="8.83203125" style="1" bestFit="1" customWidth="1"/>
    <col min="11" max="11" width="10.83203125" style="1"/>
    <col min="12" max="12" width="25.5" style="1" bestFit="1" customWidth="1"/>
    <col min="13" max="13" width="95.83203125" style="1" bestFit="1" customWidth="1"/>
    <col min="14" max="16384" width="10.83203125" style="1"/>
  </cols>
  <sheetData>
    <row r="1" spans="1:10">
      <c r="A1" s="1" t="s">
        <v>0</v>
      </c>
      <c r="B1" s="1" t="s">
        <v>1</v>
      </c>
      <c r="C1" s="1" t="s">
        <v>3</v>
      </c>
      <c r="D1" s="1" t="s">
        <v>4</v>
      </c>
      <c r="E1" s="4" t="s">
        <v>5</v>
      </c>
      <c r="H1" s="9" t="s">
        <v>20</v>
      </c>
      <c r="I1" s="9"/>
      <c r="J1" s="9"/>
    </row>
    <row r="2" spans="1:10">
      <c r="A2" s="1">
        <v>1</v>
      </c>
      <c r="B2" s="1">
        <v>40</v>
      </c>
      <c r="D2" s="1">
        <f>B2+C2</f>
        <v>40</v>
      </c>
      <c r="E2" s="4">
        <f>($B2*$I$3)+($C2*$J$3)</f>
        <v>1600</v>
      </c>
      <c r="I2" s="1" t="s">
        <v>8</v>
      </c>
      <c r="J2" s="1" t="s">
        <v>9</v>
      </c>
    </row>
    <row r="3" spans="1:10">
      <c r="A3" s="1">
        <v>2</v>
      </c>
      <c r="B3" s="1">
        <v>40</v>
      </c>
      <c r="D3" s="1">
        <f t="shared" ref="D3:D51" si="0">B3+C3</f>
        <v>40</v>
      </c>
      <c r="E3" s="4">
        <f>($B3*$I$3)+($C3*$J$3)</f>
        <v>1600</v>
      </c>
      <c r="I3" s="4">
        <v>40</v>
      </c>
      <c r="J3" s="4">
        <f>I3*1.5</f>
        <v>60</v>
      </c>
    </row>
    <row r="4" spans="1:10">
      <c r="A4" s="1">
        <v>3</v>
      </c>
      <c r="B4" s="1">
        <v>40</v>
      </c>
      <c r="D4" s="1">
        <f t="shared" si="0"/>
        <v>40</v>
      </c>
      <c r="E4" s="4">
        <f>($B4*$I$3)+($C4*$J$3)</f>
        <v>1600</v>
      </c>
      <c r="H4" s="1" t="s">
        <v>10</v>
      </c>
      <c r="I4" s="8">
        <f>I3/7*8</f>
        <v>45.714285714285715</v>
      </c>
    </row>
    <row r="5" spans="1:10">
      <c r="A5" s="1">
        <v>4</v>
      </c>
      <c r="B5" s="1">
        <v>40</v>
      </c>
      <c r="D5" s="1">
        <f t="shared" si="0"/>
        <v>40</v>
      </c>
      <c r="E5" s="4">
        <f>($B5*$I$3)+($C5*$J$3)</f>
        <v>1600</v>
      </c>
      <c r="G5" s="2"/>
    </row>
    <row r="6" spans="1:10">
      <c r="A6" s="1">
        <v>5</v>
      </c>
      <c r="B6" s="1">
        <v>40</v>
      </c>
      <c r="D6" s="1">
        <f t="shared" si="0"/>
        <v>40</v>
      </c>
      <c r="E6" s="4">
        <f>($B6*$I$3)+($C6*$J$3)</f>
        <v>1600</v>
      </c>
    </row>
    <row r="7" spans="1:10">
      <c r="A7" s="1">
        <v>6</v>
      </c>
      <c r="B7" s="1">
        <v>40</v>
      </c>
      <c r="D7" s="1">
        <f t="shared" si="0"/>
        <v>40</v>
      </c>
      <c r="E7" s="4">
        <f>($B7*$I$3)+($C7*$J$3)</f>
        <v>1600</v>
      </c>
      <c r="I7" s="1" t="s">
        <v>6</v>
      </c>
      <c r="J7" s="1" t="s">
        <v>7</v>
      </c>
    </row>
    <row r="8" spans="1:10">
      <c r="A8" s="1">
        <v>7</v>
      </c>
      <c r="B8" s="1">
        <v>40</v>
      </c>
      <c r="D8" s="1">
        <f t="shared" si="0"/>
        <v>40</v>
      </c>
      <c r="E8" s="4">
        <f>($B8*$I$3)+($C8*$J$3)</f>
        <v>1600</v>
      </c>
      <c r="I8" s="7">
        <f>E52/D52</f>
        <v>40</v>
      </c>
      <c r="J8" s="5">
        <f>E52/(D52-(50*5))</f>
        <v>45.714285714285715</v>
      </c>
    </row>
    <row r="9" spans="1:10">
      <c r="A9" s="1">
        <v>8</v>
      </c>
      <c r="B9" s="1">
        <v>40</v>
      </c>
      <c r="D9" s="1">
        <f t="shared" si="0"/>
        <v>40</v>
      </c>
      <c r="E9" s="4">
        <f>($B9*$I$3)+($C9*$J$3)</f>
        <v>1600</v>
      </c>
      <c r="F9" s="3"/>
    </row>
    <row r="10" spans="1:10">
      <c r="A10" s="1">
        <v>9</v>
      </c>
      <c r="B10" s="1">
        <v>40</v>
      </c>
      <c r="D10" s="1">
        <f t="shared" si="0"/>
        <v>40</v>
      </c>
      <c r="E10" s="4">
        <f>($B10*$I$3)+($C10*$J$3)</f>
        <v>1600</v>
      </c>
      <c r="F10" s="3"/>
    </row>
    <row r="11" spans="1:10">
      <c r="A11" s="1">
        <v>10</v>
      </c>
      <c r="B11" s="1">
        <v>40</v>
      </c>
      <c r="D11" s="1">
        <f t="shared" si="0"/>
        <v>40</v>
      </c>
      <c r="E11" s="4">
        <f>($B11*$I$3)+($C11*$J$3)</f>
        <v>1600</v>
      </c>
      <c r="I11" s="1" t="s">
        <v>21</v>
      </c>
    </row>
    <row r="12" spans="1:10">
      <c r="A12" s="1">
        <v>11</v>
      </c>
      <c r="B12" s="1">
        <v>40</v>
      </c>
      <c r="D12" s="1">
        <f t="shared" si="0"/>
        <v>40</v>
      </c>
      <c r="E12" s="4">
        <f>($B12*$I$3)+($C12*$J$3)</f>
        <v>1600</v>
      </c>
      <c r="I12" s="1" t="s">
        <v>22</v>
      </c>
      <c r="J12" s="1" t="s">
        <v>7</v>
      </c>
    </row>
    <row r="13" spans="1:10">
      <c r="A13" s="1">
        <v>12</v>
      </c>
      <c r="B13" s="1">
        <v>40</v>
      </c>
      <c r="D13" s="1">
        <f t="shared" si="0"/>
        <v>40</v>
      </c>
      <c r="E13" s="4">
        <f>($B13*$I$3)+($C13*$J$3)</f>
        <v>1600</v>
      </c>
      <c r="I13" s="8">
        <f>I3+SUM(L:L)</f>
        <v>41.58</v>
      </c>
      <c r="J13" s="8">
        <f>I13/7*8</f>
        <v>47.519999999999996</v>
      </c>
    </row>
    <row r="14" spans="1:10">
      <c r="A14" s="1">
        <v>13</v>
      </c>
      <c r="B14" s="1">
        <v>40</v>
      </c>
      <c r="D14" s="1">
        <f t="shared" si="0"/>
        <v>40</v>
      </c>
      <c r="E14" s="4">
        <f>($B14*$I$3)+($C14*$J$3)</f>
        <v>1600</v>
      </c>
      <c r="I14" s="8"/>
    </row>
    <row r="15" spans="1:10">
      <c r="A15" s="1">
        <v>14</v>
      </c>
      <c r="B15" s="1">
        <v>40</v>
      </c>
      <c r="D15" s="1">
        <f t="shared" si="0"/>
        <v>40</v>
      </c>
      <c r="E15" s="4">
        <f>($B15*$I$3)+($C15*$J$3)</f>
        <v>1600</v>
      </c>
    </row>
    <row r="16" spans="1:10">
      <c r="A16" s="1">
        <v>15</v>
      </c>
      <c r="B16" s="1">
        <v>40</v>
      </c>
      <c r="D16" s="1">
        <f t="shared" si="0"/>
        <v>40</v>
      </c>
      <c r="E16" s="4">
        <f>($B16*$I$3)+($C16*$J$3)</f>
        <v>1600</v>
      </c>
    </row>
    <row r="17" spans="1:13">
      <c r="A17" s="1">
        <v>16</v>
      </c>
      <c r="B17" s="1">
        <v>40</v>
      </c>
      <c r="D17" s="1">
        <f t="shared" si="0"/>
        <v>40</v>
      </c>
      <c r="E17" s="4">
        <f>($B17*$I$3)+($C17*$J$3)</f>
        <v>1600</v>
      </c>
    </row>
    <row r="18" spans="1:13">
      <c r="A18" s="1">
        <v>17</v>
      </c>
      <c r="B18" s="1">
        <v>40</v>
      </c>
      <c r="D18" s="1">
        <f t="shared" si="0"/>
        <v>40</v>
      </c>
      <c r="E18" s="4">
        <f>($B18*$I$3)+($C18*$J$3)</f>
        <v>1600</v>
      </c>
    </row>
    <row r="19" spans="1:13">
      <c r="A19" s="1">
        <v>18</v>
      </c>
      <c r="B19" s="1">
        <v>40</v>
      </c>
      <c r="D19" s="1">
        <f t="shared" si="0"/>
        <v>40</v>
      </c>
      <c r="E19" s="4">
        <f>($B19*$I$3)+($C19*$J$3)</f>
        <v>1600</v>
      </c>
    </row>
    <row r="20" spans="1:13">
      <c r="A20" s="1">
        <v>19</v>
      </c>
      <c r="B20" s="1">
        <v>40</v>
      </c>
      <c r="D20" s="1">
        <f t="shared" si="0"/>
        <v>40</v>
      </c>
      <c r="E20" s="4">
        <f>($B20*$I$3)+($C20*$J$3)</f>
        <v>1600</v>
      </c>
    </row>
    <row r="21" spans="1:13">
      <c r="A21" s="1">
        <v>20</v>
      </c>
      <c r="B21" s="1">
        <v>40</v>
      </c>
      <c r="D21" s="1">
        <f t="shared" si="0"/>
        <v>40</v>
      </c>
      <c r="E21" s="4">
        <f>($B21*$I$3)+($C21*$J$3)</f>
        <v>1600</v>
      </c>
      <c r="I21" s="1" t="s">
        <v>11</v>
      </c>
      <c r="J21" s="1" t="s">
        <v>13</v>
      </c>
      <c r="K21" s="1" t="s">
        <v>14</v>
      </c>
      <c r="L21" s="1" t="s">
        <v>15</v>
      </c>
      <c r="M21" s="1" t="s">
        <v>24</v>
      </c>
    </row>
    <row r="22" spans="1:13">
      <c r="A22" s="1">
        <v>21</v>
      </c>
      <c r="B22" s="1">
        <v>40</v>
      </c>
      <c r="D22" s="1">
        <f t="shared" si="0"/>
        <v>40</v>
      </c>
      <c r="E22" s="4">
        <f>($B22*$I$3)+($C22*$J$3)</f>
        <v>1600</v>
      </c>
      <c r="I22" s="1" t="s">
        <v>12</v>
      </c>
      <c r="J22" s="4">
        <v>55</v>
      </c>
      <c r="K22" s="4">
        <f>J22*12</f>
        <v>660</v>
      </c>
      <c r="L22" s="8">
        <f>K22/(D52*0.75)</f>
        <v>0.44</v>
      </c>
    </row>
    <row r="23" spans="1:13">
      <c r="A23" s="1">
        <v>22</v>
      </c>
      <c r="B23" s="1">
        <v>40</v>
      </c>
      <c r="D23" s="1">
        <f t="shared" si="0"/>
        <v>40</v>
      </c>
      <c r="E23" s="4">
        <f>($B23*$I$3)+($C23*$J$3)</f>
        <v>1600</v>
      </c>
      <c r="I23" s="1" t="s">
        <v>16</v>
      </c>
      <c r="L23" s="8">
        <f>K23/(D52*0.75)</f>
        <v>0</v>
      </c>
    </row>
    <row r="24" spans="1:13">
      <c r="A24" s="1">
        <v>23</v>
      </c>
      <c r="B24" s="1">
        <v>40</v>
      </c>
      <c r="D24" s="1">
        <f t="shared" si="0"/>
        <v>40</v>
      </c>
      <c r="E24" s="4">
        <f>($B24*$I$3)+($C24*$J$3)</f>
        <v>1600</v>
      </c>
      <c r="I24" s="1" t="s">
        <v>17</v>
      </c>
      <c r="J24" s="1" t="s">
        <v>18</v>
      </c>
      <c r="K24" s="8">
        <f>E2*0.75</f>
        <v>1200</v>
      </c>
      <c r="L24" s="8">
        <f>K24/D52</f>
        <v>0.6</v>
      </c>
    </row>
    <row r="25" spans="1:13">
      <c r="A25" s="1">
        <v>24</v>
      </c>
      <c r="B25" s="1">
        <v>40</v>
      </c>
      <c r="D25" s="1">
        <f t="shared" si="0"/>
        <v>40</v>
      </c>
      <c r="E25" s="4">
        <f>($B25*$I$3)+($C25*$J$3)</f>
        <v>1600</v>
      </c>
      <c r="I25" s="1" t="s">
        <v>19</v>
      </c>
      <c r="J25" s="1" t="s">
        <v>18</v>
      </c>
      <c r="K25" s="4">
        <f>((10*(0.19+0.05))*50)*1.5</f>
        <v>180</v>
      </c>
      <c r="L25" s="10">
        <f>K25/(D52*0.75)</f>
        <v>0.12</v>
      </c>
      <c r="M25" s="1" t="s">
        <v>25</v>
      </c>
    </row>
    <row r="26" spans="1:13">
      <c r="A26" s="1">
        <v>25</v>
      </c>
      <c r="B26" s="1">
        <v>40</v>
      </c>
      <c r="D26" s="1">
        <f t="shared" si="0"/>
        <v>40</v>
      </c>
      <c r="E26" s="4">
        <f>($B26*$I$3)+($C26*$J$3)</f>
        <v>1600</v>
      </c>
      <c r="I26" s="1" t="s">
        <v>23</v>
      </c>
      <c r="J26" s="1">
        <f>70*0.75</f>
        <v>52.5</v>
      </c>
      <c r="K26" s="1">
        <f>J26*12</f>
        <v>630</v>
      </c>
      <c r="L26" s="1">
        <f>K26/(D52*0.75)</f>
        <v>0.42</v>
      </c>
    </row>
    <row r="27" spans="1:13">
      <c r="A27" s="1">
        <v>26</v>
      </c>
      <c r="B27" s="1">
        <v>40</v>
      </c>
      <c r="D27" s="1">
        <f t="shared" si="0"/>
        <v>40</v>
      </c>
      <c r="E27" s="4">
        <f>($B27*$I$3)+($C27*$J$3)</f>
        <v>1600</v>
      </c>
      <c r="I27" s="1" t="s">
        <v>26</v>
      </c>
    </row>
    <row r="28" spans="1:13">
      <c r="A28" s="1">
        <v>27</v>
      </c>
      <c r="B28" s="1">
        <v>40</v>
      </c>
      <c r="D28" s="1">
        <f t="shared" si="0"/>
        <v>40</v>
      </c>
      <c r="E28" s="4">
        <f>($B28*$I$3)+($C28*$J$3)</f>
        <v>1600</v>
      </c>
    </row>
    <row r="29" spans="1:13">
      <c r="A29" s="1">
        <v>28</v>
      </c>
      <c r="B29" s="1">
        <v>40</v>
      </c>
      <c r="D29" s="1">
        <f t="shared" si="0"/>
        <v>40</v>
      </c>
      <c r="E29" s="4">
        <f>($B29*$I$3)+($C29*$J$3)</f>
        <v>1600</v>
      </c>
    </row>
    <row r="30" spans="1:13">
      <c r="A30" s="1">
        <v>29</v>
      </c>
      <c r="B30" s="1">
        <v>40</v>
      </c>
      <c r="D30" s="1">
        <f t="shared" si="0"/>
        <v>40</v>
      </c>
      <c r="E30" s="4">
        <f>($B30*$I$3)+($C30*$J$3)</f>
        <v>1600</v>
      </c>
    </row>
    <row r="31" spans="1:13">
      <c r="A31" s="1">
        <v>30</v>
      </c>
      <c r="B31" s="1">
        <v>40</v>
      </c>
      <c r="D31" s="1">
        <f t="shared" si="0"/>
        <v>40</v>
      </c>
      <c r="E31" s="4">
        <f>($B31*$I$3)+($C31*$J$3)</f>
        <v>1600</v>
      </c>
    </row>
    <row r="32" spans="1:13">
      <c r="A32" s="1">
        <v>31</v>
      </c>
      <c r="B32" s="1">
        <v>40</v>
      </c>
      <c r="D32" s="1">
        <f t="shared" si="0"/>
        <v>40</v>
      </c>
      <c r="E32" s="4">
        <f>($B32*$I$3)+($C32*$J$3)</f>
        <v>1600</v>
      </c>
    </row>
    <row r="33" spans="1:5">
      <c r="A33" s="1">
        <v>32</v>
      </c>
      <c r="B33" s="1">
        <v>40</v>
      </c>
      <c r="D33" s="1">
        <f t="shared" si="0"/>
        <v>40</v>
      </c>
      <c r="E33" s="4">
        <f>($B33*$I$3)+($C33*$J$3)</f>
        <v>1600</v>
      </c>
    </row>
    <row r="34" spans="1:5">
      <c r="A34" s="1">
        <v>33</v>
      </c>
      <c r="B34" s="1">
        <v>40</v>
      </c>
      <c r="D34" s="1">
        <f t="shared" si="0"/>
        <v>40</v>
      </c>
      <c r="E34" s="4">
        <f>($B34*$I$3)+($C34*$J$3)</f>
        <v>1600</v>
      </c>
    </row>
    <row r="35" spans="1:5">
      <c r="A35" s="1">
        <v>34</v>
      </c>
      <c r="B35" s="1">
        <v>40</v>
      </c>
      <c r="D35" s="1">
        <f t="shared" si="0"/>
        <v>40</v>
      </c>
      <c r="E35" s="4">
        <f>($B35*$I$3)+($C35*$J$3)</f>
        <v>1600</v>
      </c>
    </row>
    <row r="36" spans="1:5">
      <c r="A36" s="1">
        <v>35</v>
      </c>
      <c r="B36" s="1">
        <v>40</v>
      </c>
      <c r="D36" s="1">
        <f t="shared" si="0"/>
        <v>40</v>
      </c>
      <c r="E36" s="4">
        <f>($B36*$I$3)+($C36*$J$3)</f>
        <v>1600</v>
      </c>
    </row>
    <row r="37" spans="1:5">
      <c r="A37" s="1">
        <v>36</v>
      </c>
      <c r="B37" s="1">
        <v>40</v>
      </c>
      <c r="D37" s="1">
        <f t="shared" si="0"/>
        <v>40</v>
      </c>
      <c r="E37" s="4">
        <f>($B37*$I$3)+($C37*$J$3)</f>
        <v>1600</v>
      </c>
    </row>
    <row r="38" spans="1:5">
      <c r="A38" s="1">
        <v>37</v>
      </c>
      <c r="B38" s="1">
        <v>40</v>
      </c>
      <c r="D38" s="1">
        <f t="shared" si="0"/>
        <v>40</v>
      </c>
      <c r="E38" s="4">
        <f>($B38*$I$3)+($C38*$J$3)</f>
        <v>1600</v>
      </c>
    </row>
    <row r="39" spans="1:5">
      <c r="A39" s="1">
        <v>38</v>
      </c>
      <c r="B39" s="1">
        <v>40</v>
      </c>
      <c r="D39" s="1">
        <f t="shared" si="0"/>
        <v>40</v>
      </c>
      <c r="E39" s="4">
        <f>($B39*$I$3)+($C39*$J$3)</f>
        <v>1600</v>
      </c>
    </row>
    <row r="40" spans="1:5">
      <c r="A40" s="1">
        <v>39</v>
      </c>
      <c r="B40" s="1">
        <v>40</v>
      </c>
      <c r="D40" s="1">
        <f t="shared" si="0"/>
        <v>40</v>
      </c>
      <c r="E40" s="4">
        <f>($B40*$I$3)+($C40*$J$3)</f>
        <v>1600</v>
      </c>
    </row>
    <row r="41" spans="1:5">
      <c r="A41" s="1">
        <v>40</v>
      </c>
      <c r="B41" s="1">
        <v>40</v>
      </c>
      <c r="D41" s="1">
        <f t="shared" si="0"/>
        <v>40</v>
      </c>
      <c r="E41" s="4">
        <f>($B41*$I$3)+($C41*$J$3)</f>
        <v>1600</v>
      </c>
    </row>
    <row r="42" spans="1:5">
      <c r="A42" s="1">
        <v>41</v>
      </c>
      <c r="B42" s="1">
        <v>40</v>
      </c>
      <c r="D42" s="1">
        <f t="shared" si="0"/>
        <v>40</v>
      </c>
      <c r="E42" s="4">
        <f>($B42*$I$3)+($C42*$J$3)</f>
        <v>1600</v>
      </c>
    </row>
    <row r="43" spans="1:5">
      <c r="A43" s="1">
        <v>42</v>
      </c>
      <c r="B43" s="1">
        <v>40</v>
      </c>
      <c r="D43" s="1">
        <f t="shared" si="0"/>
        <v>40</v>
      </c>
      <c r="E43" s="4">
        <f>($B43*$I$3)+($C43*$J$3)</f>
        <v>1600</v>
      </c>
    </row>
    <row r="44" spans="1:5">
      <c r="A44" s="1">
        <v>43</v>
      </c>
      <c r="B44" s="1">
        <v>40</v>
      </c>
      <c r="D44" s="1">
        <f t="shared" si="0"/>
        <v>40</v>
      </c>
      <c r="E44" s="4">
        <f>($B44*$I$3)+($C44*$J$3)</f>
        <v>1600</v>
      </c>
    </row>
    <row r="45" spans="1:5">
      <c r="A45" s="1">
        <v>44</v>
      </c>
      <c r="B45" s="1">
        <v>40</v>
      </c>
      <c r="D45" s="1">
        <f t="shared" si="0"/>
        <v>40</v>
      </c>
      <c r="E45" s="4">
        <f>($B45*$I$3)+($C45*$J$3)</f>
        <v>1600</v>
      </c>
    </row>
    <row r="46" spans="1:5">
      <c r="A46" s="1">
        <v>45</v>
      </c>
      <c r="B46" s="1">
        <v>40</v>
      </c>
      <c r="D46" s="1">
        <f t="shared" si="0"/>
        <v>40</v>
      </c>
      <c r="E46" s="4">
        <f>($B46*$I$3)+($C46*$J$3)</f>
        <v>1600</v>
      </c>
    </row>
    <row r="47" spans="1:5">
      <c r="A47" s="1">
        <v>46</v>
      </c>
      <c r="B47" s="1">
        <v>40</v>
      </c>
      <c r="D47" s="1">
        <f t="shared" si="0"/>
        <v>40</v>
      </c>
      <c r="E47" s="4">
        <f>($B47*$I$3)+($C47*$J$3)</f>
        <v>1600</v>
      </c>
    </row>
    <row r="48" spans="1:5">
      <c r="A48" s="1">
        <v>47</v>
      </c>
      <c r="B48" s="1">
        <v>40</v>
      </c>
      <c r="D48" s="1">
        <f t="shared" si="0"/>
        <v>40</v>
      </c>
      <c r="E48" s="4">
        <f>($B48*$I$3)+($C48*$J$3)</f>
        <v>1600</v>
      </c>
    </row>
    <row r="49" spans="1:5">
      <c r="A49" s="1">
        <v>48</v>
      </c>
      <c r="B49" s="1">
        <v>40</v>
      </c>
      <c r="D49" s="1">
        <f t="shared" si="0"/>
        <v>40</v>
      </c>
      <c r="E49" s="4">
        <f>($B49*$I$3)+($C49*$J$3)</f>
        <v>1600</v>
      </c>
    </row>
    <row r="50" spans="1:5">
      <c r="A50" s="1">
        <v>49</v>
      </c>
      <c r="B50" s="1">
        <v>40</v>
      </c>
      <c r="D50" s="1">
        <f t="shared" si="0"/>
        <v>40</v>
      </c>
      <c r="E50" s="4">
        <f>($B50*$I$3)+($C50*$J$3)</f>
        <v>1600</v>
      </c>
    </row>
    <row r="51" spans="1:5">
      <c r="A51" s="1">
        <v>50</v>
      </c>
      <c r="B51" s="1">
        <v>40</v>
      </c>
      <c r="D51" s="1">
        <f t="shared" si="0"/>
        <v>40</v>
      </c>
      <c r="E51" s="4">
        <f>($B51*$I$3)+($C51*$J$3)</f>
        <v>1600</v>
      </c>
    </row>
    <row r="52" spans="1:5">
      <c r="A52" s="1" t="s">
        <v>2</v>
      </c>
      <c r="B52" s="1">
        <f>SUM(B2:B51)</f>
        <v>2000</v>
      </c>
      <c r="C52" s="1">
        <f>SUM(C2:C51)</f>
        <v>0</v>
      </c>
      <c r="D52" s="1">
        <f>SUM(D2:D51)</f>
        <v>2000</v>
      </c>
      <c r="E52" s="6">
        <f>SUM(E2:E51)</f>
        <v>80000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Troncoso</dc:creator>
  <cp:lastModifiedBy>Ronald Troncoso</cp:lastModifiedBy>
  <dcterms:created xsi:type="dcterms:W3CDTF">2018-06-08T06:01:58Z</dcterms:created>
  <dcterms:modified xsi:type="dcterms:W3CDTF">2018-06-08T08:44:59Z</dcterms:modified>
</cp:coreProperties>
</file>