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efschrift\Schrijfwerk\00_Proefschrift_2022\06_Roman_timber_provision\Roman_wood_provision\data\"/>
    </mc:Choice>
  </mc:AlternateContent>
  <xr:revisionPtr revIDLastSave="0" documentId="13_ncr:1_{587D052E-C327-4917-B28C-4F5500BC4B88}" xr6:coauthVersionLast="47" xr6:coauthVersionMax="47" xr10:uidLastSave="{00000000-0000-0000-0000-000000000000}"/>
  <bookViews>
    <workbookView xWindow="8850" yWindow="2565" windowWidth="28800" windowHeight="15435" tabRatio="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Print_Area" localSheetId="1">#REF!</definedName>
    <definedName name="_xlnm.Print_Area" localSheetId="2">#REF!</definedName>
    <definedName name="_xlnm.Sheet_Title" localSheetId="0">"Sheet1"</definedName>
    <definedName name="_xlnm.Sheet_Title" localSheetId="1">"Sheet2"</definedName>
    <definedName name="_xlnm.Sheet_Title" localSheetId="2">"Sheet3"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56" i="1" l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<sst xmlns="http://schemas.openxmlformats.org/spreadsheetml/2006/main" count="384" uniqueCount="96">
  <si>
    <t>SiteChrono</t>
  </si>
  <si>
    <t>DendroCode</t>
  </si>
  <si>
    <t>Analist</t>
  </si>
  <si>
    <t>length</t>
  </si>
  <si>
    <t>pith</t>
  </si>
  <si>
    <t>sapwood</t>
  </si>
  <si>
    <t>sapwood_boundary</t>
  </si>
  <si>
    <t>Wankant</t>
  </si>
  <si>
    <t>Marge WK</t>
  </si>
  <si>
    <t>first_ring</t>
  </si>
  <si>
    <t>last_ring</t>
  </si>
  <si>
    <t>Postquem</t>
  </si>
  <si>
    <t>Season</t>
  </si>
  <si>
    <t>FellingDate</t>
  </si>
  <si>
    <t>FellingAge</t>
  </si>
  <si>
    <t>Provenance</t>
  </si>
  <si>
    <t>VFH_Q1</t>
  </si>
  <si>
    <t>VFH00050</t>
  </si>
  <si>
    <t>NH</t>
  </si>
  <si>
    <t>No</t>
  </si>
  <si>
    <t>na</t>
  </si>
  <si>
    <t>Southern Germany</t>
  </si>
  <si>
    <t>VFH00100</t>
  </si>
  <si>
    <t>± 8</t>
  </si>
  <si>
    <t>VFH00140</t>
  </si>
  <si>
    <t>VFH00180</t>
  </si>
  <si>
    <t>MD</t>
  </si>
  <si>
    <t>VFH00220</t>
  </si>
  <si>
    <t>± 10</t>
  </si>
  <si>
    <t>VFH00290</t>
  </si>
  <si>
    <t>VFH00400</t>
  </si>
  <si>
    <t>VFH00420</t>
  </si>
  <si>
    <t>Yes</t>
  </si>
  <si>
    <t>VFH00450</t>
  </si>
  <si>
    <t>VFH00580</t>
  </si>
  <si>
    <t>VFH_Q2</t>
  </si>
  <si>
    <t>VFH00010</t>
  </si>
  <si>
    <t>+/- 5</t>
  </si>
  <si>
    <t>Rhine/Mosel</t>
  </si>
  <si>
    <t>VFH00041</t>
  </si>
  <si>
    <t>VFH00070</t>
  </si>
  <si>
    <t>± 6</t>
  </si>
  <si>
    <t>VFH00090</t>
  </si>
  <si>
    <t>VFH00120</t>
  </si>
  <si>
    <t>VFH00130</t>
  </si>
  <si>
    <t>VFH00150</t>
  </si>
  <si>
    <t>VFH00230</t>
  </si>
  <si>
    <t>VFH00240</t>
  </si>
  <si>
    <t>VFH00250</t>
  </si>
  <si>
    <t>± 3</t>
  </si>
  <si>
    <t>VFH00270</t>
  </si>
  <si>
    <t>VFH00340</t>
  </si>
  <si>
    <t>VFH00350</t>
  </si>
  <si>
    <t>VFH00360</t>
  </si>
  <si>
    <t>VFH00410</t>
  </si>
  <si>
    <t>VFH00440</t>
  </si>
  <si>
    <t>± 14</t>
  </si>
  <si>
    <t>VFH00470</t>
  </si>
  <si>
    <t>VFH00480</t>
  </si>
  <si>
    <t>VFH00490</t>
  </si>
  <si>
    <t>± 13</t>
  </si>
  <si>
    <t>VFH00510</t>
  </si>
  <si>
    <t>VFH00531</t>
  </si>
  <si>
    <t>VFH00540</t>
  </si>
  <si>
    <t>VFH00550</t>
  </si>
  <si>
    <t>JB</t>
  </si>
  <si>
    <t>VFH00560</t>
  </si>
  <si>
    <t>VFH00570</t>
  </si>
  <si>
    <t>Zomer</t>
  </si>
  <si>
    <t>VFH00590</t>
  </si>
  <si>
    <t>VFH0060Z</t>
  </si>
  <si>
    <t>RMV</t>
  </si>
  <si>
    <t>VFH00610</t>
  </si>
  <si>
    <t>VFH_Q3</t>
  </si>
  <si>
    <t>VFH00021</t>
  </si>
  <si>
    <t>NvH</t>
  </si>
  <si>
    <t>Netherlands</t>
  </si>
  <si>
    <t>VFH00031</t>
  </si>
  <si>
    <t>VFH00061</t>
  </si>
  <si>
    <t>VFH00080</t>
  </si>
  <si>
    <t>VFH00110</t>
  </si>
  <si>
    <t>± 7</t>
  </si>
  <si>
    <t>VFH00170</t>
  </si>
  <si>
    <t>VFH00190</t>
  </si>
  <si>
    <t>VFH00260</t>
  </si>
  <si>
    <t>VFH00280</t>
  </si>
  <si>
    <t>VFH00300</t>
  </si>
  <si>
    <t>VFH00310</t>
  </si>
  <si>
    <t>VFH00330</t>
  </si>
  <si>
    <t>VFH00370</t>
  </si>
  <si>
    <t>VFH00380</t>
  </si>
  <si>
    <t>VFH00390</t>
  </si>
  <si>
    <t>VFH00461</t>
  </si>
  <si>
    <t>VFH00500</t>
  </si>
  <si>
    <t>Location_ID</t>
  </si>
  <si>
    <t>Voorburg03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</si>
</sst>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family val="2"/>
      <charset val="1"/>
    </font>
    <font>
      <sz val="10"/>
      <color rgb="FF000000"/>
      <name val="Sans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57"/>
  <sheetViews>
    <sheetView tabSelected="1" zoomScaleNormal="100" workbookViewId="0"/>
  </sheetViews>
  <sheetFormatPr defaultRowHeight="12.75"/>
  <cols>
    <col min="2" max="15" width="10.42578125" style="1" customWidth="1"/>
    <col min="16" max="16" width="19.7109375" style="1" customWidth="1"/>
    <col min="17" max="253" width="10.42578125" style="1" customWidth="1"/>
    <col min="254" max="1021" width="9.85546875" customWidth="1"/>
    <col min="1022" max="1026" width="11.5703125"/>
  </cols>
  <sheetData>
    <row r="1" spans="1:17">
      <c r="A1" s="2" t="s">
        <v>94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>
      <c r="A2" t="s">
        <v>95</v>
      </c>
      <c r="B2" s="3" t="s">
        <v>16</v>
      </c>
      <c r="C2" s="3" t="s">
        <v>17</v>
      </c>
      <c r="D2" s="3" t="s">
        <v>18</v>
      </c>
      <c r="E2" s="4">
        <v>146</v>
      </c>
      <c r="F2" s="4">
        <v>1</v>
      </c>
      <c r="G2" s="4"/>
      <c r="H2" s="4" t="s">
        <v>19</v>
      </c>
      <c r="I2" s="4">
        <v>12</v>
      </c>
      <c r="J2" s="3"/>
      <c r="K2" s="4">
        <v>-4</v>
      </c>
      <c r="L2" s="4">
        <v>142</v>
      </c>
      <c r="M2" s="3" t="s">
        <v>20</v>
      </c>
      <c r="N2" s="3"/>
      <c r="O2" s="4">
        <v>154</v>
      </c>
      <c r="P2" s="4">
        <f t="shared" ref="P2:P33" si="0">E2+F2+I2</f>
        <v>159</v>
      </c>
      <c r="Q2" s="1" t="s">
        <v>21</v>
      </c>
    </row>
    <row r="3" spans="1:17">
      <c r="A3" t="s">
        <v>95</v>
      </c>
      <c r="B3" s="3" t="s">
        <v>16</v>
      </c>
      <c r="C3" s="3" t="s">
        <v>22</v>
      </c>
      <c r="D3" s="3" t="s">
        <v>18</v>
      </c>
      <c r="E3" s="4">
        <v>175</v>
      </c>
      <c r="F3" s="4">
        <v>1</v>
      </c>
      <c r="G3" s="4">
        <v>14</v>
      </c>
      <c r="H3" s="4" t="s">
        <v>19</v>
      </c>
      <c r="I3" s="4">
        <v>9</v>
      </c>
      <c r="J3" s="3" t="s">
        <v>23</v>
      </c>
      <c r="K3" s="4">
        <v>-25</v>
      </c>
      <c r="L3" s="4">
        <v>150</v>
      </c>
      <c r="M3" s="3"/>
      <c r="N3" s="3"/>
      <c r="O3" s="4">
        <v>159</v>
      </c>
      <c r="P3" s="4">
        <f t="shared" si="0"/>
        <v>185</v>
      </c>
      <c r="Q3" s="1" t="s">
        <v>21</v>
      </c>
    </row>
    <row r="4" spans="1:17">
      <c r="A4" t="s">
        <v>95</v>
      </c>
      <c r="B4" s="3" t="s">
        <v>16</v>
      </c>
      <c r="C4" s="3" t="s">
        <v>24</v>
      </c>
      <c r="D4" s="3" t="s">
        <v>18</v>
      </c>
      <c r="E4" s="4">
        <v>164</v>
      </c>
      <c r="F4" s="4">
        <v>1</v>
      </c>
      <c r="G4" s="4">
        <v>7</v>
      </c>
      <c r="H4" s="4" t="s">
        <v>19</v>
      </c>
      <c r="I4" s="4">
        <v>15</v>
      </c>
      <c r="J4" s="3" t="s">
        <v>23</v>
      </c>
      <c r="K4" s="4">
        <v>-12</v>
      </c>
      <c r="L4" s="4">
        <v>152</v>
      </c>
      <c r="M4" s="3"/>
      <c r="N4" s="3"/>
      <c r="O4" s="4">
        <v>160</v>
      </c>
      <c r="P4" s="4">
        <f t="shared" si="0"/>
        <v>180</v>
      </c>
      <c r="Q4" s="1" t="s">
        <v>21</v>
      </c>
    </row>
    <row r="5" spans="1:17">
      <c r="A5" t="s">
        <v>95</v>
      </c>
      <c r="B5" s="3" t="s">
        <v>16</v>
      </c>
      <c r="C5" s="3" t="s">
        <v>25</v>
      </c>
      <c r="D5" s="3" t="s">
        <v>26</v>
      </c>
      <c r="E5" s="4">
        <v>150</v>
      </c>
      <c r="F5" s="4"/>
      <c r="G5" s="4">
        <v>6</v>
      </c>
      <c r="H5" s="4" t="s">
        <v>19</v>
      </c>
      <c r="I5" s="4"/>
      <c r="J5" s="3"/>
      <c r="K5" s="4">
        <v>-7</v>
      </c>
      <c r="L5" s="4">
        <v>143</v>
      </c>
      <c r="M5" s="3"/>
      <c r="N5" s="3"/>
      <c r="O5" s="4"/>
      <c r="P5" s="4">
        <f t="shared" si="0"/>
        <v>150</v>
      </c>
      <c r="Q5" s="1" t="s">
        <v>21</v>
      </c>
    </row>
    <row r="6" spans="1:17">
      <c r="A6" t="s">
        <v>95</v>
      </c>
      <c r="B6" s="3" t="s">
        <v>16</v>
      </c>
      <c r="C6" s="3" t="s">
        <v>27</v>
      </c>
      <c r="D6" s="3" t="s">
        <v>18</v>
      </c>
      <c r="E6" s="4">
        <v>191</v>
      </c>
      <c r="F6" s="4">
        <v>1</v>
      </c>
      <c r="G6" s="4">
        <v>2</v>
      </c>
      <c r="H6" s="4" t="s">
        <v>19</v>
      </c>
      <c r="I6" s="4">
        <v>22</v>
      </c>
      <c r="J6" s="3" t="s">
        <v>28</v>
      </c>
      <c r="K6" s="4">
        <v>-47</v>
      </c>
      <c r="L6" s="4">
        <v>144</v>
      </c>
      <c r="M6" s="3"/>
      <c r="N6" s="3"/>
      <c r="O6" s="4">
        <v>160</v>
      </c>
      <c r="P6" s="4">
        <f t="shared" si="0"/>
        <v>214</v>
      </c>
      <c r="Q6" s="1" t="s">
        <v>21</v>
      </c>
    </row>
    <row r="7" spans="1:17">
      <c r="A7" t="s">
        <v>95</v>
      </c>
      <c r="B7" s="3" t="s">
        <v>16</v>
      </c>
      <c r="C7" s="3" t="s">
        <v>29</v>
      </c>
      <c r="D7" s="3" t="s">
        <v>26</v>
      </c>
      <c r="E7" s="4">
        <v>141</v>
      </c>
      <c r="F7" s="4"/>
      <c r="G7" s="4"/>
      <c r="H7" s="4" t="s">
        <v>19</v>
      </c>
      <c r="I7" s="4"/>
      <c r="J7" s="3"/>
      <c r="K7" s="4">
        <v>-39</v>
      </c>
      <c r="L7" s="4">
        <v>102</v>
      </c>
      <c r="M7" s="3"/>
      <c r="N7" s="3"/>
      <c r="O7" s="4"/>
      <c r="P7" s="4">
        <f t="shared" si="0"/>
        <v>141</v>
      </c>
      <c r="Q7" s="1" t="s">
        <v>21</v>
      </c>
    </row>
    <row r="8" spans="1:17">
      <c r="A8" t="s">
        <v>95</v>
      </c>
      <c r="B8" s="3" t="s">
        <v>16</v>
      </c>
      <c r="C8" s="3" t="s">
        <v>30</v>
      </c>
      <c r="D8" s="3" t="s">
        <v>18</v>
      </c>
      <c r="E8" s="4">
        <v>146</v>
      </c>
      <c r="F8" s="4">
        <v>3</v>
      </c>
      <c r="G8" s="4"/>
      <c r="H8" s="4" t="s">
        <v>19</v>
      </c>
      <c r="I8" s="4">
        <v>13</v>
      </c>
      <c r="J8" s="3"/>
      <c r="K8" s="4">
        <v>-27</v>
      </c>
      <c r="L8" s="4">
        <v>119</v>
      </c>
      <c r="M8" s="3" t="s">
        <v>20</v>
      </c>
      <c r="N8" s="3"/>
      <c r="O8" s="4">
        <v>132</v>
      </c>
      <c r="P8" s="4">
        <f t="shared" si="0"/>
        <v>162</v>
      </c>
      <c r="Q8" s="1" t="s">
        <v>21</v>
      </c>
    </row>
    <row r="9" spans="1:17">
      <c r="A9" t="s">
        <v>95</v>
      </c>
      <c r="B9" s="3" t="s">
        <v>16</v>
      </c>
      <c r="C9" s="3" t="s">
        <v>31</v>
      </c>
      <c r="D9" s="3" t="s">
        <v>18</v>
      </c>
      <c r="E9" s="4">
        <v>167</v>
      </c>
      <c r="F9" s="4">
        <v>1</v>
      </c>
      <c r="G9" s="4"/>
      <c r="H9" s="4" t="s">
        <v>32</v>
      </c>
      <c r="I9" s="4">
        <v>14</v>
      </c>
      <c r="J9" s="3"/>
      <c r="K9" s="4">
        <v>-37</v>
      </c>
      <c r="L9" s="4">
        <v>130</v>
      </c>
      <c r="M9" s="3" t="s">
        <v>20</v>
      </c>
      <c r="N9" s="3"/>
      <c r="O9" s="4">
        <v>144</v>
      </c>
      <c r="P9" s="4">
        <f t="shared" si="0"/>
        <v>182</v>
      </c>
      <c r="Q9" s="1" t="s">
        <v>21</v>
      </c>
    </row>
    <row r="10" spans="1:17">
      <c r="A10" t="s">
        <v>95</v>
      </c>
      <c r="B10" s="3" t="s">
        <v>16</v>
      </c>
      <c r="C10" s="3" t="s">
        <v>33</v>
      </c>
      <c r="D10" s="3" t="s">
        <v>18</v>
      </c>
      <c r="E10" s="4">
        <v>144</v>
      </c>
      <c r="F10" s="4">
        <v>3</v>
      </c>
      <c r="G10" s="4"/>
      <c r="H10" s="4" t="s">
        <v>19</v>
      </c>
      <c r="I10" s="4">
        <v>13</v>
      </c>
      <c r="J10" s="3"/>
      <c r="K10" s="4">
        <v>-40</v>
      </c>
      <c r="L10" s="4">
        <v>104</v>
      </c>
      <c r="M10" s="3" t="s">
        <v>20</v>
      </c>
      <c r="N10" s="3"/>
      <c r="O10" s="4">
        <v>116</v>
      </c>
      <c r="P10" s="4">
        <f t="shared" si="0"/>
        <v>160</v>
      </c>
      <c r="Q10" s="1" t="s">
        <v>21</v>
      </c>
    </row>
    <row r="11" spans="1:17">
      <c r="A11" t="s">
        <v>95</v>
      </c>
      <c r="B11" s="3" t="s">
        <v>16</v>
      </c>
      <c r="C11" s="3" t="s">
        <v>34</v>
      </c>
      <c r="D11" s="3" t="s">
        <v>26</v>
      </c>
      <c r="E11" s="4">
        <v>144</v>
      </c>
      <c r="F11" s="4"/>
      <c r="G11" s="4"/>
      <c r="H11" s="4" t="s">
        <v>19</v>
      </c>
      <c r="I11" s="4"/>
      <c r="J11" s="3"/>
      <c r="K11" s="4">
        <v>9</v>
      </c>
      <c r="L11" s="4">
        <v>152</v>
      </c>
      <c r="M11" s="3"/>
      <c r="N11" s="3"/>
      <c r="O11" s="4"/>
      <c r="P11" s="4">
        <f t="shared" si="0"/>
        <v>144</v>
      </c>
      <c r="Q11" s="1" t="s">
        <v>21</v>
      </c>
    </row>
    <row r="12" spans="1:17">
      <c r="A12" t="s">
        <v>95</v>
      </c>
      <c r="B12" s="3" t="s">
        <v>35</v>
      </c>
      <c r="C12" s="3" t="s">
        <v>36</v>
      </c>
      <c r="D12" s="3" t="s">
        <v>26</v>
      </c>
      <c r="E12" s="4">
        <v>256</v>
      </c>
      <c r="F12" s="4">
        <v>10</v>
      </c>
      <c r="G12" s="4">
        <v>21</v>
      </c>
      <c r="H12" s="4" t="s">
        <v>19</v>
      </c>
      <c r="I12" s="4">
        <v>7</v>
      </c>
      <c r="J12" s="3" t="s">
        <v>37</v>
      </c>
      <c r="K12" s="4">
        <v>-52</v>
      </c>
      <c r="L12" s="4">
        <v>204</v>
      </c>
      <c r="M12" s="3"/>
      <c r="N12" s="3"/>
      <c r="O12" s="4">
        <v>205</v>
      </c>
      <c r="P12" s="4">
        <f t="shared" si="0"/>
        <v>273</v>
      </c>
      <c r="Q12" s="1" t="s">
        <v>38</v>
      </c>
    </row>
    <row r="13" spans="1:17">
      <c r="A13" t="s">
        <v>95</v>
      </c>
      <c r="B13" s="3" t="s">
        <v>35</v>
      </c>
      <c r="C13" s="3" t="s">
        <v>39</v>
      </c>
      <c r="D13" s="3" t="s">
        <v>18</v>
      </c>
      <c r="E13" s="4">
        <v>124</v>
      </c>
      <c r="F13" s="4">
        <v>10</v>
      </c>
      <c r="G13" s="4"/>
      <c r="H13" s="4" t="s">
        <v>19</v>
      </c>
      <c r="I13" s="4">
        <v>13</v>
      </c>
      <c r="J13" s="3"/>
      <c r="K13" s="4">
        <v>-105</v>
      </c>
      <c r="L13" s="4">
        <v>19</v>
      </c>
      <c r="M13" s="3" t="s">
        <v>20</v>
      </c>
      <c r="N13" s="3"/>
      <c r="O13" s="4"/>
      <c r="P13" s="4">
        <f t="shared" si="0"/>
        <v>147</v>
      </c>
      <c r="Q13" s="1" t="s">
        <v>38</v>
      </c>
    </row>
    <row r="14" spans="1:17">
      <c r="A14" t="s">
        <v>95</v>
      </c>
      <c r="B14" s="3" t="s">
        <v>35</v>
      </c>
      <c r="C14" s="3" t="s">
        <v>40</v>
      </c>
      <c r="D14" s="3" t="s">
        <v>18</v>
      </c>
      <c r="E14" s="4">
        <v>222</v>
      </c>
      <c r="F14" s="4">
        <v>1</v>
      </c>
      <c r="G14" s="4">
        <v>18</v>
      </c>
      <c r="H14" s="4" t="s">
        <v>19</v>
      </c>
      <c r="I14" s="4">
        <v>7</v>
      </c>
      <c r="J14" s="3" t="s">
        <v>41</v>
      </c>
      <c r="K14" s="4">
        <v>-94</v>
      </c>
      <c r="L14" s="4">
        <v>128</v>
      </c>
      <c r="M14" s="3"/>
      <c r="N14" s="3"/>
      <c r="O14" s="5">
        <v>135</v>
      </c>
      <c r="P14" s="4">
        <f t="shared" si="0"/>
        <v>230</v>
      </c>
      <c r="Q14" s="1" t="s">
        <v>38</v>
      </c>
    </row>
    <row r="15" spans="1:17">
      <c r="A15" t="s">
        <v>95</v>
      </c>
      <c r="B15" s="3" t="s">
        <v>35</v>
      </c>
      <c r="C15" s="3" t="s">
        <v>42</v>
      </c>
      <c r="D15" s="3" t="s">
        <v>18</v>
      </c>
      <c r="E15" s="4">
        <v>133</v>
      </c>
      <c r="F15" s="4">
        <v>1</v>
      </c>
      <c r="G15" s="4"/>
      <c r="H15" s="4" t="s">
        <v>19</v>
      </c>
      <c r="I15" s="4">
        <v>13</v>
      </c>
      <c r="J15" s="3"/>
      <c r="K15" s="4">
        <v>-52</v>
      </c>
      <c r="L15" s="4">
        <v>81</v>
      </c>
      <c r="M15" s="3" t="s">
        <v>20</v>
      </c>
      <c r="N15" s="3"/>
      <c r="O15" s="4">
        <v>94</v>
      </c>
      <c r="P15" s="4">
        <f t="shared" si="0"/>
        <v>147</v>
      </c>
      <c r="Q15" s="1" t="s">
        <v>38</v>
      </c>
    </row>
    <row r="16" spans="1:17">
      <c r="A16" t="s">
        <v>95</v>
      </c>
      <c r="B16" s="3" t="s">
        <v>35</v>
      </c>
      <c r="C16" s="3" t="s">
        <v>43</v>
      </c>
      <c r="D16" s="3" t="s">
        <v>18</v>
      </c>
      <c r="E16" s="4">
        <v>196</v>
      </c>
      <c r="F16" s="4">
        <v>2</v>
      </c>
      <c r="G16" s="4">
        <v>15</v>
      </c>
      <c r="H16" s="4" t="s">
        <v>19</v>
      </c>
      <c r="I16" s="4">
        <v>9</v>
      </c>
      <c r="J16" s="3" t="s">
        <v>23</v>
      </c>
      <c r="K16" s="4">
        <v>-50</v>
      </c>
      <c r="L16" s="4">
        <v>146</v>
      </c>
      <c r="M16" s="3"/>
      <c r="N16" s="3"/>
      <c r="O16" s="5">
        <v>155</v>
      </c>
      <c r="P16" s="4">
        <f t="shared" si="0"/>
        <v>207</v>
      </c>
      <c r="Q16" s="1" t="s">
        <v>38</v>
      </c>
    </row>
    <row r="17" spans="1:17">
      <c r="A17" t="s">
        <v>95</v>
      </c>
      <c r="B17" s="3" t="s">
        <v>35</v>
      </c>
      <c r="C17" s="3" t="s">
        <v>44</v>
      </c>
      <c r="D17" s="3" t="s">
        <v>18</v>
      </c>
      <c r="E17" s="4">
        <v>186</v>
      </c>
      <c r="F17" s="4">
        <v>10</v>
      </c>
      <c r="G17" s="4"/>
      <c r="H17" s="4" t="s">
        <v>19</v>
      </c>
      <c r="I17" s="4">
        <v>14</v>
      </c>
      <c r="J17" s="3"/>
      <c r="K17" s="4">
        <v>-69</v>
      </c>
      <c r="L17" s="4">
        <v>117</v>
      </c>
      <c r="M17" s="3" t="s">
        <v>20</v>
      </c>
      <c r="N17" s="3"/>
      <c r="O17" s="4">
        <v>131</v>
      </c>
      <c r="P17" s="4">
        <f t="shared" si="0"/>
        <v>210</v>
      </c>
      <c r="Q17" s="1" t="s">
        <v>38</v>
      </c>
    </row>
    <row r="18" spans="1:17">
      <c r="A18" t="s">
        <v>95</v>
      </c>
      <c r="B18" s="3" t="s">
        <v>35</v>
      </c>
      <c r="C18" s="3" t="s">
        <v>45</v>
      </c>
      <c r="D18" s="3" t="s">
        <v>18</v>
      </c>
      <c r="E18" s="4">
        <v>180</v>
      </c>
      <c r="F18" s="4">
        <v>2</v>
      </c>
      <c r="G18" s="4"/>
      <c r="H18" s="4" t="s">
        <v>19</v>
      </c>
      <c r="I18" s="4">
        <v>14</v>
      </c>
      <c r="J18" s="3"/>
      <c r="K18" s="4">
        <v>-82</v>
      </c>
      <c r="L18" s="4">
        <v>98</v>
      </c>
      <c r="M18" s="3" t="s">
        <v>20</v>
      </c>
      <c r="N18" s="3"/>
      <c r="O18" s="4">
        <v>112</v>
      </c>
      <c r="P18" s="4">
        <f t="shared" si="0"/>
        <v>196</v>
      </c>
      <c r="Q18" s="1" t="s">
        <v>38</v>
      </c>
    </row>
    <row r="19" spans="1:17">
      <c r="A19" t="s">
        <v>95</v>
      </c>
      <c r="B19" s="3" t="s">
        <v>35</v>
      </c>
      <c r="C19" s="3" t="s">
        <v>46</v>
      </c>
      <c r="D19" s="3" t="s">
        <v>18</v>
      </c>
      <c r="E19" s="4">
        <v>220</v>
      </c>
      <c r="F19" s="4">
        <v>3</v>
      </c>
      <c r="G19" s="4"/>
      <c r="H19" s="4" t="s">
        <v>19</v>
      </c>
      <c r="I19" s="4">
        <v>15</v>
      </c>
      <c r="J19" s="3"/>
      <c r="K19" s="4">
        <v>-105</v>
      </c>
      <c r="L19" s="4">
        <v>115</v>
      </c>
      <c r="M19" s="3" t="s">
        <v>20</v>
      </c>
      <c r="N19" s="3"/>
      <c r="O19" s="4">
        <v>130</v>
      </c>
      <c r="P19" s="4">
        <f t="shared" si="0"/>
        <v>238</v>
      </c>
      <c r="Q19" s="1" t="s">
        <v>38</v>
      </c>
    </row>
    <row r="20" spans="1:17">
      <c r="A20" t="s">
        <v>95</v>
      </c>
      <c r="B20" s="3" t="s">
        <v>35</v>
      </c>
      <c r="C20" s="3" t="s">
        <v>47</v>
      </c>
      <c r="D20" s="3" t="s">
        <v>26</v>
      </c>
      <c r="E20" s="4">
        <v>106</v>
      </c>
      <c r="F20" s="4">
        <v>25</v>
      </c>
      <c r="G20" s="4"/>
      <c r="H20" s="4" t="s">
        <v>19</v>
      </c>
      <c r="I20" s="4">
        <v>13</v>
      </c>
      <c r="J20" s="3"/>
      <c r="K20" s="4">
        <v>-20</v>
      </c>
      <c r="L20" s="4">
        <v>86</v>
      </c>
      <c r="M20" s="3"/>
      <c r="N20" s="3"/>
      <c r="O20" s="4"/>
      <c r="P20" s="4">
        <f t="shared" si="0"/>
        <v>144</v>
      </c>
      <c r="Q20" s="1" t="s">
        <v>38</v>
      </c>
    </row>
    <row r="21" spans="1:17">
      <c r="A21" t="s">
        <v>95</v>
      </c>
      <c r="B21" s="3" t="s">
        <v>35</v>
      </c>
      <c r="C21" s="3" t="s">
        <v>48</v>
      </c>
      <c r="D21" s="3" t="s">
        <v>18</v>
      </c>
      <c r="E21" s="4">
        <v>207</v>
      </c>
      <c r="F21" s="4">
        <v>2</v>
      </c>
      <c r="G21" s="4">
        <v>20</v>
      </c>
      <c r="H21" s="4" t="s">
        <v>19</v>
      </c>
      <c r="I21" s="4">
        <v>4</v>
      </c>
      <c r="J21" s="3" t="s">
        <v>49</v>
      </c>
      <c r="K21" s="4">
        <v>-55</v>
      </c>
      <c r="L21" s="4">
        <v>152</v>
      </c>
      <c r="M21" s="3"/>
      <c r="N21" s="3"/>
      <c r="O21" s="5">
        <v>156</v>
      </c>
      <c r="P21" s="4">
        <f t="shared" si="0"/>
        <v>213</v>
      </c>
      <c r="Q21" s="1" t="s">
        <v>38</v>
      </c>
    </row>
    <row r="22" spans="1:17">
      <c r="A22" t="s">
        <v>95</v>
      </c>
      <c r="B22" s="3" t="s">
        <v>35</v>
      </c>
      <c r="C22" s="3" t="s">
        <v>50</v>
      </c>
      <c r="D22" s="3" t="s">
        <v>18</v>
      </c>
      <c r="E22" s="4">
        <v>292</v>
      </c>
      <c r="F22" s="4">
        <v>1</v>
      </c>
      <c r="G22" s="4"/>
      <c r="H22" s="4" t="s">
        <v>19</v>
      </c>
      <c r="I22" s="4">
        <v>17</v>
      </c>
      <c r="J22" s="3"/>
      <c r="K22" s="4">
        <v>-106</v>
      </c>
      <c r="L22" s="4">
        <v>186</v>
      </c>
      <c r="M22" s="3" t="s">
        <v>20</v>
      </c>
      <c r="N22" s="3"/>
      <c r="O22" s="4">
        <v>205</v>
      </c>
      <c r="P22" s="4">
        <f t="shared" si="0"/>
        <v>310</v>
      </c>
      <c r="Q22" s="1" t="s">
        <v>38</v>
      </c>
    </row>
    <row r="23" spans="1:17">
      <c r="A23" t="s">
        <v>95</v>
      </c>
      <c r="B23" s="3" t="s">
        <v>35</v>
      </c>
      <c r="C23" s="3" t="s">
        <v>51</v>
      </c>
      <c r="D23" s="3" t="s">
        <v>18</v>
      </c>
      <c r="E23" s="4">
        <v>69</v>
      </c>
      <c r="F23" s="4">
        <v>10</v>
      </c>
      <c r="G23" s="4"/>
      <c r="H23" s="4" t="s">
        <v>19</v>
      </c>
      <c r="I23" s="4">
        <v>11</v>
      </c>
      <c r="J23" s="3"/>
      <c r="K23" s="4">
        <v>-121</v>
      </c>
      <c r="L23" s="4">
        <v>-53</v>
      </c>
      <c r="M23" s="3" t="s">
        <v>20</v>
      </c>
      <c r="N23" s="3"/>
      <c r="O23" s="4"/>
      <c r="P23" s="4">
        <f t="shared" si="0"/>
        <v>90</v>
      </c>
      <c r="Q23" s="1" t="s">
        <v>38</v>
      </c>
    </row>
    <row r="24" spans="1:17">
      <c r="A24" t="s">
        <v>95</v>
      </c>
      <c r="B24" s="3" t="s">
        <v>35</v>
      </c>
      <c r="C24" s="3" t="s">
        <v>52</v>
      </c>
      <c r="D24" s="3" t="s">
        <v>18</v>
      </c>
      <c r="E24" s="4">
        <v>107</v>
      </c>
      <c r="F24" s="4">
        <v>3</v>
      </c>
      <c r="G24" s="4"/>
      <c r="H24" s="4" t="s">
        <v>19</v>
      </c>
      <c r="I24" s="4">
        <v>12</v>
      </c>
      <c r="J24" s="3"/>
      <c r="K24" s="4">
        <v>-72</v>
      </c>
      <c r="L24" s="4">
        <v>35</v>
      </c>
      <c r="M24" s="3" t="s">
        <v>20</v>
      </c>
      <c r="N24" s="3"/>
      <c r="O24" s="4"/>
      <c r="P24" s="4">
        <f t="shared" si="0"/>
        <v>122</v>
      </c>
      <c r="Q24" s="1" t="s">
        <v>38</v>
      </c>
    </row>
    <row r="25" spans="1:17">
      <c r="A25" t="s">
        <v>95</v>
      </c>
      <c r="B25" s="3" t="s">
        <v>35</v>
      </c>
      <c r="C25" s="3" t="s">
        <v>53</v>
      </c>
      <c r="D25" s="3" t="s">
        <v>18</v>
      </c>
      <c r="E25" s="4">
        <v>266</v>
      </c>
      <c r="F25" s="4">
        <v>3</v>
      </c>
      <c r="G25" s="4"/>
      <c r="H25" s="4" t="s">
        <v>19</v>
      </c>
      <c r="I25" s="4">
        <v>16</v>
      </c>
      <c r="J25" s="3"/>
      <c r="K25" s="4">
        <v>-85</v>
      </c>
      <c r="L25" s="4">
        <v>181</v>
      </c>
      <c r="M25" s="3" t="s">
        <v>20</v>
      </c>
      <c r="N25" s="3"/>
      <c r="O25" s="4">
        <v>195</v>
      </c>
      <c r="P25" s="4">
        <f t="shared" si="0"/>
        <v>285</v>
      </c>
      <c r="Q25" s="1" t="s">
        <v>38</v>
      </c>
    </row>
    <row r="26" spans="1:17">
      <c r="A26" t="s">
        <v>95</v>
      </c>
      <c r="B26" s="3" t="s">
        <v>35</v>
      </c>
      <c r="C26" s="3" t="s">
        <v>54</v>
      </c>
      <c r="D26" s="3" t="s">
        <v>18</v>
      </c>
      <c r="E26" s="4">
        <v>273</v>
      </c>
      <c r="F26" s="4">
        <v>3</v>
      </c>
      <c r="G26" s="4"/>
      <c r="H26" s="4" t="s">
        <v>19</v>
      </c>
      <c r="I26" s="4">
        <v>17</v>
      </c>
      <c r="J26" s="3"/>
      <c r="K26" s="4">
        <v>-95</v>
      </c>
      <c r="L26" s="4">
        <v>178</v>
      </c>
      <c r="M26" s="3" t="s">
        <v>20</v>
      </c>
      <c r="N26" s="3"/>
      <c r="O26" s="4">
        <v>195</v>
      </c>
      <c r="P26" s="4">
        <f t="shared" si="0"/>
        <v>293</v>
      </c>
      <c r="Q26" s="1" t="s">
        <v>38</v>
      </c>
    </row>
    <row r="27" spans="1:17">
      <c r="A27" t="s">
        <v>95</v>
      </c>
      <c r="B27" s="3" t="s">
        <v>35</v>
      </c>
      <c r="C27" s="3" t="s">
        <v>55</v>
      </c>
      <c r="D27" s="3" t="s">
        <v>18</v>
      </c>
      <c r="E27" s="4">
        <v>285</v>
      </c>
      <c r="F27" s="4">
        <v>2</v>
      </c>
      <c r="G27" s="4">
        <v>8</v>
      </c>
      <c r="H27" s="4" t="s">
        <v>19</v>
      </c>
      <c r="I27" s="4">
        <v>23</v>
      </c>
      <c r="J27" s="3" t="s">
        <v>56</v>
      </c>
      <c r="K27" s="4">
        <v>-90</v>
      </c>
      <c r="L27" s="4">
        <v>195</v>
      </c>
      <c r="M27" s="3"/>
      <c r="N27" s="3"/>
      <c r="O27" s="4">
        <v>205</v>
      </c>
      <c r="P27" s="4">
        <f t="shared" si="0"/>
        <v>310</v>
      </c>
      <c r="Q27" s="1" t="s">
        <v>38</v>
      </c>
    </row>
    <row r="28" spans="1:17">
      <c r="A28" t="s">
        <v>95</v>
      </c>
      <c r="B28" s="3" t="s">
        <v>35</v>
      </c>
      <c r="C28" s="3" t="s">
        <v>57</v>
      </c>
      <c r="D28" s="3" t="s">
        <v>18</v>
      </c>
      <c r="E28" s="4">
        <v>240</v>
      </c>
      <c r="F28" s="4">
        <v>10</v>
      </c>
      <c r="G28" s="4"/>
      <c r="H28" s="4" t="s">
        <v>19</v>
      </c>
      <c r="I28" s="4">
        <v>16</v>
      </c>
      <c r="J28" s="3"/>
      <c r="K28" s="4">
        <v>-113</v>
      </c>
      <c r="L28" s="4">
        <v>127</v>
      </c>
      <c r="M28" s="3" t="s">
        <v>20</v>
      </c>
      <c r="N28" s="3"/>
      <c r="O28" s="4">
        <v>143</v>
      </c>
      <c r="P28" s="4">
        <f t="shared" si="0"/>
        <v>266</v>
      </c>
      <c r="Q28" s="1" t="s">
        <v>38</v>
      </c>
    </row>
    <row r="29" spans="1:17">
      <c r="A29" t="s">
        <v>95</v>
      </c>
      <c r="B29" s="3" t="s">
        <v>35</v>
      </c>
      <c r="C29" s="3" t="s">
        <v>58</v>
      </c>
      <c r="D29" s="3" t="s">
        <v>26</v>
      </c>
      <c r="E29" s="4">
        <v>290</v>
      </c>
      <c r="F29" s="4">
        <v>1</v>
      </c>
      <c r="G29" s="4">
        <v>17</v>
      </c>
      <c r="H29" s="4" t="s">
        <v>19</v>
      </c>
      <c r="I29" s="4">
        <v>14</v>
      </c>
      <c r="J29" s="3"/>
      <c r="K29" s="4">
        <v>-93</v>
      </c>
      <c r="L29" s="4">
        <v>197</v>
      </c>
      <c r="M29" s="3"/>
      <c r="N29" s="3"/>
      <c r="O29" s="4"/>
      <c r="P29" s="4">
        <f t="shared" si="0"/>
        <v>305</v>
      </c>
      <c r="Q29" s="1" t="s">
        <v>38</v>
      </c>
    </row>
    <row r="30" spans="1:17">
      <c r="A30" t="s">
        <v>95</v>
      </c>
      <c r="B30" s="3" t="s">
        <v>35</v>
      </c>
      <c r="C30" s="3" t="s">
        <v>59</v>
      </c>
      <c r="D30" s="3" t="s">
        <v>26</v>
      </c>
      <c r="E30" s="4">
        <v>261</v>
      </c>
      <c r="F30" s="4">
        <v>1</v>
      </c>
      <c r="G30" s="4">
        <v>15</v>
      </c>
      <c r="H30" s="4" t="s">
        <v>19</v>
      </c>
      <c r="I30" s="4">
        <v>14</v>
      </c>
      <c r="J30" s="3" t="s">
        <v>60</v>
      </c>
      <c r="K30" s="4">
        <v>-63</v>
      </c>
      <c r="L30" s="4">
        <v>198</v>
      </c>
      <c r="M30" s="3"/>
      <c r="N30" s="3"/>
      <c r="O30" s="4">
        <v>205</v>
      </c>
      <c r="P30" s="4">
        <f t="shared" si="0"/>
        <v>276</v>
      </c>
      <c r="Q30" s="1" t="s">
        <v>38</v>
      </c>
    </row>
    <row r="31" spans="1:17">
      <c r="A31" t="s">
        <v>95</v>
      </c>
      <c r="B31" s="3" t="s">
        <v>35</v>
      </c>
      <c r="C31" s="3" t="s">
        <v>61</v>
      </c>
      <c r="D31" s="3" t="s">
        <v>26</v>
      </c>
      <c r="E31" s="4">
        <v>197</v>
      </c>
      <c r="F31" s="4">
        <v>10</v>
      </c>
      <c r="G31" s="4"/>
      <c r="H31" s="4" t="s">
        <v>19</v>
      </c>
      <c r="I31" s="4">
        <v>14</v>
      </c>
      <c r="J31" s="3"/>
      <c r="K31" s="4">
        <v>-113</v>
      </c>
      <c r="L31" s="4">
        <v>84</v>
      </c>
      <c r="M31" s="3" t="s">
        <v>20</v>
      </c>
      <c r="N31" s="3"/>
      <c r="O31" s="4"/>
      <c r="P31" s="4">
        <f t="shared" si="0"/>
        <v>221</v>
      </c>
      <c r="Q31" s="1" t="s">
        <v>38</v>
      </c>
    </row>
    <row r="32" spans="1:17">
      <c r="A32" t="s">
        <v>95</v>
      </c>
      <c r="B32" s="3" t="s">
        <v>35</v>
      </c>
      <c r="C32" s="3" t="s">
        <v>62</v>
      </c>
      <c r="D32" s="3" t="s">
        <v>26</v>
      </c>
      <c r="E32" s="4">
        <v>126</v>
      </c>
      <c r="F32" s="4"/>
      <c r="G32" s="4"/>
      <c r="H32" s="4" t="s">
        <v>19</v>
      </c>
      <c r="I32" s="4">
        <v>17</v>
      </c>
      <c r="J32" s="3"/>
      <c r="K32" s="4">
        <v>-18</v>
      </c>
      <c r="L32" s="4">
        <v>108</v>
      </c>
      <c r="M32" s="3" t="s">
        <v>20</v>
      </c>
      <c r="N32" s="3"/>
      <c r="O32" s="4">
        <v>125</v>
      </c>
      <c r="P32" s="4">
        <f t="shared" si="0"/>
        <v>143</v>
      </c>
      <c r="Q32" s="1" t="s">
        <v>38</v>
      </c>
    </row>
    <row r="33" spans="1:17">
      <c r="A33" t="s">
        <v>95</v>
      </c>
      <c r="B33" s="3" t="s">
        <v>35</v>
      </c>
      <c r="C33" s="3" t="s">
        <v>63</v>
      </c>
      <c r="D33" s="3" t="s">
        <v>26</v>
      </c>
      <c r="E33" s="4">
        <v>239</v>
      </c>
      <c r="F33" s="4">
        <v>15</v>
      </c>
      <c r="G33" s="4">
        <v>14</v>
      </c>
      <c r="H33" s="4" t="s">
        <v>19</v>
      </c>
      <c r="I33" s="4">
        <v>14</v>
      </c>
      <c r="J33" s="3" t="s">
        <v>60</v>
      </c>
      <c r="K33" s="4">
        <v>-46</v>
      </c>
      <c r="L33" s="4">
        <v>193</v>
      </c>
      <c r="M33" s="3"/>
      <c r="N33" s="3"/>
      <c r="O33" s="4">
        <v>205</v>
      </c>
      <c r="P33" s="4">
        <f t="shared" si="0"/>
        <v>268</v>
      </c>
      <c r="Q33" s="1" t="s">
        <v>38</v>
      </c>
    </row>
    <row r="34" spans="1:17">
      <c r="A34" t="s">
        <v>95</v>
      </c>
      <c r="B34" s="3" t="s">
        <v>35</v>
      </c>
      <c r="C34" s="3" t="s">
        <v>64</v>
      </c>
      <c r="D34" s="3" t="s">
        <v>65</v>
      </c>
      <c r="E34" s="4">
        <v>259</v>
      </c>
      <c r="F34" s="4">
        <v>1</v>
      </c>
      <c r="G34" s="4"/>
      <c r="H34" s="4" t="s">
        <v>19</v>
      </c>
      <c r="I34" s="4">
        <v>24</v>
      </c>
      <c r="J34" s="3"/>
      <c r="K34" s="4">
        <v>-93</v>
      </c>
      <c r="L34" s="4">
        <v>166</v>
      </c>
      <c r="M34" s="3" t="s">
        <v>20</v>
      </c>
      <c r="N34" s="3"/>
      <c r="O34" s="4">
        <v>190</v>
      </c>
      <c r="P34" s="4">
        <f t="shared" ref="P34:P56" si="1">E34+F34+I34</f>
        <v>284</v>
      </c>
      <c r="Q34" s="1" t="s">
        <v>38</v>
      </c>
    </row>
    <row r="35" spans="1:17">
      <c r="A35" t="s">
        <v>95</v>
      </c>
      <c r="B35" s="3" t="s">
        <v>35</v>
      </c>
      <c r="C35" s="3" t="s">
        <v>66</v>
      </c>
      <c r="D35" s="3" t="s">
        <v>65</v>
      </c>
      <c r="E35" s="4">
        <v>245</v>
      </c>
      <c r="F35" s="4">
        <v>1</v>
      </c>
      <c r="G35" s="4"/>
      <c r="H35" s="4" t="s">
        <v>19</v>
      </c>
      <c r="I35" s="4">
        <v>15</v>
      </c>
      <c r="J35" s="3"/>
      <c r="K35" s="4">
        <v>-70</v>
      </c>
      <c r="L35" s="4">
        <v>175</v>
      </c>
      <c r="M35" s="3" t="s">
        <v>20</v>
      </c>
      <c r="N35" s="3"/>
      <c r="O35" s="4">
        <v>190</v>
      </c>
      <c r="P35" s="4">
        <f t="shared" si="1"/>
        <v>261</v>
      </c>
      <c r="Q35" s="1" t="s">
        <v>38</v>
      </c>
    </row>
    <row r="36" spans="1:17">
      <c r="A36" t="s">
        <v>95</v>
      </c>
      <c r="B36" s="3" t="s">
        <v>35</v>
      </c>
      <c r="C36" s="3" t="s">
        <v>67</v>
      </c>
      <c r="D36" s="3" t="s">
        <v>26</v>
      </c>
      <c r="E36" s="4">
        <v>309</v>
      </c>
      <c r="F36" s="4">
        <v>1</v>
      </c>
      <c r="G36" s="4">
        <v>27</v>
      </c>
      <c r="H36" s="4" t="s">
        <v>19</v>
      </c>
      <c r="I36" s="4">
        <v>1</v>
      </c>
      <c r="J36" s="3"/>
      <c r="K36" s="4">
        <v>-105</v>
      </c>
      <c r="L36" s="4">
        <v>204</v>
      </c>
      <c r="M36" s="3"/>
      <c r="N36" s="3" t="s">
        <v>68</v>
      </c>
      <c r="O36" s="4">
        <v>205</v>
      </c>
      <c r="P36" s="4">
        <f t="shared" si="1"/>
        <v>311</v>
      </c>
      <c r="Q36" s="1" t="s">
        <v>38</v>
      </c>
    </row>
    <row r="37" spans="1:17">
      <c r="A37" t="s">
        <v>95</v>
      </c>
      <c r="B37" s="3" t="s">
        <v>35</v>
      </c>
      <c r="C37" s="3" t="s">
        <v>69</v>
      </c>
      <c r="D37" s="3" t="s">
        <v>26</v>
      </c>
      <c r="E37" s="4">
        <v>266</v>
      </c>
      <c r="F37" s="4">
        <v>1</v>
      </c>
      <c r="G37" s="4">
        <v>17</v>
      </c>
      <c r="H37" s="4" t="s">
        <v>19</v>
      </c>
      <c r="I37" s="4">
        <v>13</v>
      </c>
      <c r="J37" s="3"/>
      <c r="K37" s="4">
        <v>-66</v>
      </c>
      <c r="L37" s="4">
        <v>200</v>
      </c>
      <c r="M37" s="3"/>
      <c r="N37" s="3"/>
      <c r="O37" s="4">
        <v>205</v>
      </c>
      <c r="P37" s="4">
        <f t="shared" si="1"/>
        <v>280</v>
      </c>
      <c r="Q37" s="1" t="s">
        <v>38</v>
      </c>
    </row>
    <row r="38" spans="1:17">
      <c r="A38" t="s">
        <v>95</v>
      </c>
      <c r="B38" s="3" t="s">
        <v>35</v>
      </c>
      <c r="C38" s="3" t="s">
        <v>70</v>
      </c>
      <c r="D38" s="3" t="s">
        <v>71</v>
      </c>
      <c r="E38" s="4">
        <v>294</v>
      </c>
      <c r="F38" s="4"/>
      <c r="G38" s="4"/>
      <c r="H38" s="4" t="s">
        <v>19</v>
      </c>
      <c r="I38" s="4"/>
      <c r="J38" s="3"/>
      <c r="K38" s="4">
        <v>-108</v>
      </c>
      <c r="L38" s="4">
        <v>186</v>
      </c>
      <c r="M38" s="3"/>
      <c r="N38" s="3"/>
      <c r="O38" s="4">
        <v>205</v>
      </c>
      <c r="P38" s="4">
        <f t="shared" si="1"/>
        <v>294</v>
      </c>
      <c r="Q38" s="1" t="s">
        <v>38</v>
      </c>
    </row>
    <row r="39" spans="1:17">
      <c r="A39" t="s">
        <v>95</v>
      </c>
      <c r="B39" s="3" t="s">
        <v>35</v>
      </c>
      <c r="C39" s="3" t="s">
        <v>72</v>
      </c>
      <c r="D39" s="3" t="s">
        <v>26</v>
      </c>
      <c r="E39" s="4">
        <v>285</v>
      </c>
      <c r="F39" s="4">
        <v>1</v>
      </c>
      <c r="G39" s="4"/>
      <c r="H39" s="4" t="s">
        <v>19</v>
      </c>
      <c r="I39" s="4">
        <v>16</v>
      </c>
      <c r="J39" s="3"/>
      <c r="K39" s="4">
        <v>-116</v>
      </c>
      <c r="L39" s="4">
        <v>169</v>
      </c>
      <c r="M39" s="3"/>
      <c r="N39" s="3"/>
      <c r="O39" s="4"/>
      <c r="P39" s="4">
        <f t="shared" si="1"/>
        <v>302</v>
      </c>
      <c r="Q39" s="1" t="s">
        <v>38</v>
      </c>
    </row>
    <row r="40" spans="1:17">
      <c r="A40" t="s">
        <v>95</v>
      </c>
      <c r="B40" s="3" t="s">
        <v>73</v>
      </c>
      <c r="C40" s="3" t="s">
        <v>74</v>
      </c>
      <c r="D40" s="3" t="s">
        <v>75</v>
      </c>
      <c r="E40" s="4">
        <v>98</v>
      </c>
      <c r="F40" s="4">
        <v>30</v>
      </c>
      <c r="G40" s="4"/>
      <c r="H40" s="4" t="s">
        <v>19</v>
      </c>
      <c r="I40" s="4"/>
      <c r="J40" s="3"/>
      <c r="K40" s="4">
        <v>48</v>
      </c>
      <c r="L40" s="4">
        <v>145</v>
      </c>
      <c r="M40" s="3" t="s">
        <v>20</v>
      </c>
      <c r="N40" s="3"/>
      <c r="O40" s="4">
        <v>158</v>
      </c>
      <c r="P40" s="4">
        <f t="shared" si="1"/>
        <v>128</v>
      </c>
      <c r="Q40" s="1" t="s">
        <v>76</v>
      </c>
    </row>
    <row r="41" spans="1:17">
      <c r="A41" t="s">
        <v>95</v>
      </c>
      <c r="B41" s="3" t="s">
        <v>73</v>
      </c>
      <c r="C41" s="3" t="s">
        <v>77</v>
      </c>
      <c r="D41" s="3" t="s">
        <v>18</v>
      </c>
      <c r="E41" s="4">
        <v>102</v>
      </c>
      <c r="F41" s="4"/>
      <c r="G41" s="4"/>
      <c r="H41" s="4" t="s">
        <v>19</v>
      </c>
      <c r="I41" s="4">
        <v>15</v>
      </c>
      <c r="J41" s="3"/>
      <c r="K41" s="4">
        <v>34</v>
      </c>
      <c r="L41" s="4">
        <v>135</v>
      </c>
      <c r="M41" s="3" t="s">
        <v>20</v>
      </c>
      <c r="N41" s="3"/>
      <c r="O41" s="4">
        <v>148</v>
      </c>
      <c r="P41" s="4">
        <f t="shared" si="1"/>
        <v>117</v>
      </c>
      <c r="Q41" s="1" t="s">
        <v>76</v>
      </c>
    </row>
    <row r="42" spans="1:17">
      <c r="A42" t="s">
        <v>95</v>
      </c>
      <c r="B42" s="3" t="s">
        <v>73</v>
      </c>
      <c r="C42" s="3" t="s">
        <v>78</v>
      </c>
      <c r="D42" s="3" t="s">
        <v>18</v>
      </c>
      <c r="E42" s="4">
        <v>150</v>
      </c>
      <c r="F42" s="4">
        <v>20</v>
      </c>
      <c r="G42" s="4">
        <v>3</v>
      </c>
      <c r="H42" s="4" t="s">
        <v>19</v>
      </c>
      <c r="I42" s="4">
        <v>19</v>
      </c>
      <c r="J42" s="3" t="s">
        <v>23</v>
      </c>
      <c r="K42" s="4">
        <v>-1</v>
      </c>
      <c r="L42" s="4">
        <v>149</v>
      </c>
      <c r="M42" s="3"/>
      <c r="N42" s="3"/>
      <c r="O42" s="4">
        <v>160</v>
      </c>
      <c r="P42" s="4">
        <f t="shared" si="1"/>
        <v>189</v>
      </c>
      <c r="Q42" s="1" t="s">
        <v>76</v>
      </c>
    </row>
    <row r="43" spans="1:17">
      <c r="A43" t="s">
        <v>95</v>
      </c>
      <c r="B43" s="3" t="s">
        <v>73</v>
      </c>
      <c r="C43" s="3" t="s">
        <v>79</v>
      </c>
      <c r="D43" s="3" t="s">
        <v>26</v>
      </c>
      <c r="E43" s="4">
        <v>124</v>
      </c>
      <c r="F43" s="4"/>
      <c r="G43" s="4">
        <v>20</v>
      </c>
      <c r="H43" s="4" t="s">
        <v>19</v>
      </c>
      <c r="I43" s="4"/>
      <c r="J43" s="3"/>
      <c r="K43" s="4">
        <v>34</v>
      </c>
      <c r="L43" s="4">
        <v>157</v>
      </c>
      <c r="M43" s="3"/>
      <c r="N43" s="3"/>
      <c r="O43" s="4">
        <v>160</v>
      </c>
      <c r="P43" s="4">
        <f t="shared" si="1"/>
        <v>124</v>
      </c>
      <c r="Q43" s="1" t="s">
        <v>76</v>
      </c>
    </row>
    <row r="44" spans="1:17">
      <c r="A44" t="s">
        <v>95</v>
      </c>
      <c r="B44" s="3" t="s">
        <v>73</v>
      </c>
      <c r="C44" s="3" t="s">
        <v>80</v>
      </c>
      <c r="D44" s="3" t="s">
        <v>18</v>
      </c>
      <c r="E44" s="4">
        <v>145</v>
      </c>
      <c r="F44" s="4">
        <v>2</v>
      </c>
      <c r="G44" s="4">
        <v>8</v>
      </c>
      <c r="H44" s="4" t="s">
        <v>19</v>
      </c>
      <c r="I44" s="4">
        <v>12</v>
      </c>
      <c r="J44" s="3" t="s">
        <v>81</v>
      </c>
      <c r="K44" s="4">
        <v>-6</v>
      </c>
      <c r="L44" s="4">
        <v>139</v>
      </c>
      <c r="M44" s="3"/>
      <c r="N44" s="3"/>
      <c r="O44" s="4">
        <v>151</v>
      </c>
      <c r="P44" s="4">
        <f t="shared" si="1"/>
        <v>159</v>
      </c>
      <c r="Q44" s="1" t="s">
        <v>76</v>
      </c>
    </row>
    <row r="45" spans="1:17">
      <c r="A45" t="s">
        <v>95</v>
      </c>
      <c r="B45" s="3" t="s">
        <v>73</v>
      </c>
      <c r="C45" s="3" t="s">
        <v>82</v>
      </c>
      <c r="D45" s="3" t="s">
        <v>26</v>
      </c>
      <c r="E45" s="4">
        <v>159</v>
      </c>
      <c r="F45" s="4"/>
      <c r="G45" s="4"/>
      <c r="H45" s="4" t="s">
        <v>19</v>
      </c>
      <c r="I45" s="4"/>
      <c r="J45" s="3"/>
      <c r="K45" s="4">
        <v>-47</v>
      </c>
      <c r="L45" s="4">
        <v>112</v>
      </c>
      <c r="M45" s="3"/>
      <c r="N45" s="3"/>
      <c r="O45" s="4"/>
      <c r="P45" s="4">
        <f t="shared" si="1"/>
        <v>159</v>
      </c>
      <c r="Q45" s="1" t="s">
        <v>76</v>
      </c>
    </row>
    <row r="46" spans="1:17">
      <c r="A46" t="s">
        <v>95</v>
      </c>
      <c r="B46" s="3" t="s">
        <v>73</v>
      </c>
      <c r="C46" s="3" t="s">
        <v>83</v>
      </c>
      <c r="D46" s="3" t="s">
        <v>26</v>
      </c>
      <c r="E46" s="4">
        <v>185</v>
      </c>
      <c r="F46" s="4"/>
      <c r="G46" s="4"/>
      <c r="H46" s="4" t="s">
        <v>19</v>
      </c>
      <c r="I46" s="4"/>
      <c r="J46" s="3"/>
      <c r="K46" s="4">
        <v>-46</v>
      </c>
      <c r="L46" s="4">
        <v>139</v>
      </c>
      <c r="M46" s="3"/>
      <c r="N46" s="3"/>
      <c r="O46" s="4"/>
      <c r="P46" s="4">
        <f t="shared" si="1"/>
        <v>185</v>
      </c>
      <c r="Q46" s="1" t="s">
        <v>76</v>
      </c>
    </row>
    <row r="47" spans="1:17">
      <c r="A47" t="s">
        <v>95</v>
      </c>
      <c r="B47" s="3" t="s">
        <v>73</v>
      </c>
      <c r="C47" s="3" t="s">
        <v>84</v>
      </c>
      <c r="D47" s="3" t="s">
        <v>26</v>
      </c>
      <c r="E47" s="4">
        <v>107</v>
      </c>
      <c r="F47" s="4"/>
      <c r="G47" s="4"/>
      <c r="H47" s="4" t="s">
        <v>19</v>
      </c>
      <c r="I47" s="4"/>
      <c r="J47" s="3"/>
      <c r="K47" s="4">
        <v>21</v>
      </c>
      <c r="L47" s="4">
        <v>127</v>
      </c>
      <c r="M47" s="3"/>
      <c r="N47" s="3"/>
      <c r="O47" s="4"/>
      <c r="P47" s="4">
        <f t="shared" si="1"/>
        <v>107</v>
      </c>
      <c r="Q47" s="1" t="s">
        <v>76</v>
      </c>
    </row>
    <row r="48" spans="1:17">
      <c r="A48" t="s">
        <v>95</v>
      </c>
      <c r="B48" s="3" t="s">
        <v>73</v>
      </c>
      <c r="C48" s="3" t="s">
        <v>85</v>
      </c>
      <c r="D48" s="3" t="s">
        <v>26</v>
      </c>
      <c r="E48" s="4">
        <v>119</v>
      </c>
      <c r="F48" s="4"/>
      <c r="G48" s="4"/>
      <c r="H48" s="4" t="s">
        <v>19</v>
      </c>
      <c r="I48" s="4"/>
      <c r="J48" s="3"/>
      <c r="K48" s="4">
        <v>-3</v>
      </c>
      <c r="L48" s="4">
        <v>116</v>
      </c>
      <c r="M48" s="3"/>
      <c r="N48" s="3"/>
      <c r="O48" s="4"/>
      <c r="P48" s="4">
        <f t="shared" si="1"/>
        <v>119</v>
      </c>
      <c r="Q48" s="1" t="s">
        <v>76</v>
      </c>
    </row>
    <row r="49" spans="1:17">
      <c r="A49" t="s">
        <v>95</v>
      </c>
      <c r="B49" s="3" t="s">
        <v>73</v>
      </c>
      <c r="C49" s="3" t="s">
        <v>86</v>
      </c>
      <c r="D49" s="3" t="s">
        <v>26</v>
      </c>
      <c r="E49" s="4">
        <v>111</v>
      </c>
      <c r="F49" s="4"/>
      <c r="G49" s="4"/>
      <c r="H49" s="4" t="s">
        <v>19</v>
      </c>
      <c r="I49" s="4"/>
      <c r="J49" s="3"/>
      <c r="K49" s="4">
        <v>27</v>
      </c>
      <c r="L49" s="4">
        <v>137</v>
      </c>
      <c r="M49" s="3"/>
      <c r="N49" s="3"/>
      <c r="O49" s="4"/>
      <c r="P49" s="4">
        <f t="shared" si="1"/>
        <v>111</v>
      </c>
      <c r="Q49" s="1" t="s">
        <v>76</v>
      </c>
    </row>
    <row r="50" spans="1:17">
      <c r="A50" t="s">
        <v>95</v>
      </c>
      <c r="B50" s="3" t="s">
        <v>73</v>
      </c>
      <c r="C50" s="3" t="s">
        <v>87</v>
      </c>
      <c r="D50" s="3" t="s">
        <v>26</v>
      </c>
      <c r="E50" s="4">
        <v>167</v>
      </c>
      <c r="F50" s="4"/>
      <c r="G50" s="4"/>
      <c r="H50" s="4" t="s">
        <v>19</v>
      </c>
      <c r="I50" s="4"/>
      <c r="J50" s="3"/>
      <c r="K50" s="4">
        <v>-40</v>
      </c>
      <c r="L50" s="4">
        <v>127</v>
      </c>
      <c r="M50" s="3"/>
      <c r="N50" s="3"/>
      <c r="O50" s="4"/>
      <c r="P50" s="4">
        <f t="shared" si="1"/>
        <v>167</v>
      </c>
      <c r="Q50" s="1" t="s">
        <v>76</v>
      </c>
    </row>
    <row r="51" spans="1:17">
      <c r="A51" t="s">
        <v>95</v>
      </c>
      <c r="B51" s="3" t="s">
        <v>73</v>
      </c>
      <c r="C51" s="3" t="s">
        <v>88</v>
      </c>
      <c r="D51" s="3" t="s">
        <v>26</v>
      </c>
      <c r="E51" s="4">
        <v>136</v>
      </c>
      <c r="F51" s="4"/>
      <c r="G51" s="4">
        <v>15</v>
      </c>
      <c r="H51" s="4" t="s">
        <v>19</v>
      </c>
      <c r="I51" s="4"/>
      <c r="J51" s="3"/>
      <c r="K51" s="4">
        <v>21</v>
      </c>
      <c r="L51" s="4">
        <v>156</v>
      </c>
      <c r="M51" s="3"/>
      <c r="N51" s="3"/>
      <c r="O51" s="4"/>
      <c r="P51" s="4">
        <f t="shared" si="1"/>
        <v>136</v>
      </c>
      <c r="Q51" s="1" t="s">
        <v>76</v>
      </c>
    </row>
    <row r="52" spans="1:17">
      <c r="A52" t="s">
        <v>95</v>
      </c>
      <c r="B52" s="3" t="s">
        <v>73</v>
      </c>
      <c r="C52" s="3" t="s">
        <v>89</v>
      </c>
      <c r="D52" s="3" t="s">
        <v>26</v>
      </c>
      <c r="E52" s="4">
        <v>110</v>
      </c>
      <c r="F52" s="4"/>
      <c r="G52" s="4"/>
      <c r="H52" s="4" t="s">
        <v>19</v>
      </c>
      <c r="I52" s="4"/>
      <c r="J52" s="3"/>
      <c r="K52" s="4">
        <v>37</v>
      </c>
      <c r="L52" s="4">
        <v>146</v>
      </c>
      <c r="M52" s="3"/>
      <c r="N52" s="3"/>
      <c r="O52" s="4"/>
      <c r="P52" s="4">
        <f t="shared" si="1"/>
        <v>110</v>
      </c>
      <c r="Q52" s="1" t="s">
        <v>76</v>
      </c>
    </row>
    <row r="53" spans="1:17">
      <c r="A53" t="s">
        <v>95</v>
      </c>
      <c r="B53" s="3" t="s">
        <v>73</v>
      </c>
      <c r="C53" s="3" t="s">
        <v>90</v>
      </c>
      <c r="D53" s="3" t="s">
        <v>18</v>
      </c>
      <c r="E53" s="4">
        <v>118</v>
      </c>
      <c r="F53" s="4">
        <v>30</v>
      </c>
      <c r="G53" s="4"/>
      <c r="H53" s="4" t="s">
        <v>19</v>
      </c>
      <c r="I53" s="4">
        <v>13</v>
      </c>
      <c r="J53" s="3"/>
      <c r="K53" s="4">
        <v>12</v>
      </c>
      <c r="L53" s="4">
        <v>129</v>
      </c>
      <c r="M53" s="3" t="s">
        <v>20</v>
      </c>
      <c r="N53" s="3"/>
      <c r="O53" s="4">
        <v>142</v>
      </c>
      <c r="P53" s="4">
        <f t="shared" si="1"/>
        <v>161</v>
      </c>
      <c r="Q53" s="1" t="s">
        <v>76</v>
      </c>
    </row>
    <row r="54" spans="1:17">
      <c r="A54" t="s">
        <v>95</v>
      </c>
      <c r="B54" s="3" t="s">
        <v>73</v>
      </c>
      <c r="C54" s="3" t="s">
        <v>91</v>
      </c>
      <c r="D54" s="3" t="s">
        <v>26</v>
      </c>
      <c r="E54" s="4">
        <v>133</v>
      </c>
      <c r="F54" s="4"/>
      <c r="G54" s="4"/>
      <c r="H54" s="4" t="s">
        <v>19</v>
      </c>
      <c r="I54" s="4"/>
      <c r="J54" s="3"/>
      <c r="K54" s="4">
        <v>-1</v>
      </c>
      <c r="L54" s="4">
        <v>132</v>
      </c>
      <c r="M54" s="3"/>
      <c r="N54" s="3"/>
      <c r="O54" s="4"/>
      <c r="P54" s="4">
        <f t="shared" si="1"/>
        <v>133</v>
      </c>
      <c r="Q54" s="1" t="s">
        <v>76</v>
      </c>
    </row>
    <row r="55" spans="1:17">
      <c r="A55" t="s">
        <v>95</v>
      </c>
      <c r="B55" s="3" t="s">
        <v>73</v>
      </c>
      <c r="C55" s="3" t="s">
        <v>92</v>
      </c>
      <c r="D55" s="3" t="s">
        <v>26</v>
      </c>
      <c r="E55" s="4">
        <v>162</v>
      </c>
      <c r="F55" s="4">
        <v>10</v>
      </c>
      <c r="G55" s="4">
        <v>16</v>
      </c>
      <c r="H55" s="4" t="s">
        <v>19</v>
      </c>
      <c r="I55" s="4">
        <v>16</v>
      </c>
      <c r="J55" s="3"/>
      <c r="K55" s="4">
        <v>-10</v>
      </c>
      <c r="L55" s="4">
        <v>152</v>
      </c>
      <c r="M55" s="3" t="s">
        <v>20</v>
      </c>
      <c r="N55" s="3"/>
      <c r="O55" s="4">
        <v>168</v>
      </c>
      <c r="P55" s="4">
        <f t="shared" si="1"/>
        <v>188</v>
      </c>
      <c r="Q55" s="1" t="s">
        <v>76</v>
      </c>
    </row>
    <row r="56" spans="1:17">
      <c r="A56" t="s">
        <v>95</v>
      </c>
      <c r="B56" s="3" t="s">
        <v>73</v>
      </c>
      <c r="C56" s="3" t="s">
        <v>93</v>
      </c>
      <c r="D56" s="3" t="s">
        <v>26</v>
      </c>
      <c r="E56" s="4">
        <v>135</v>
      </c>
      <c r="F56" s="4">
        <v>20</v>
      </c>
      <c r="G56" s="4"/>
      <c r="H56" s="4" t="s">
        <v>19</v>
      </c>
      <c r="I56" s="4">
        <v>14</v>
      </c>
      <c r="J56" s="3"/>
      <c r="K56" s="4">
        <v>-3</v>
      </c>
      <c r="L56" s="4">
        <v>132</v>
      </c>
      <c r="M56" s="3" t="s">
        <v>20</v>
      </c>
      <c r="N56" s="3"/>
      <c r="O56" s="4">
        <v>146</v>
      </c>
      <c r="P56" s="4">
        <f t="shared" si="1"/>
        <v>169</v>
      </c>
      <c r="Q56" s="1" t="s">
        <v>76</v>
      </c>
    </row>
    <row r="57" spans="1:17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4"/>
    </row>
  </sheetData>
  <phoneticPr fontId="4" type="noConversion"/>
  <pageMargins left="1" right="1" top="1.6666666666666701" bottom="1.6666666666666701" header="1" footer="1"/>
  <pageSetup paperSize="9" firstPageNumber="0" orientation="portrait" horizontalDpi="300" verticalDpi="300"/>
  <headerFooter>
    <oddHeader>&amp;C&amp;"Sans,Regular"&amp;A</oddHeader>
    <oddFooter>&amp;C&amp;"Sans,Regular"Page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"/>
  <sheetViews>
    <sheetView zoomScaleNormal="100" workbookViewId="0"/>
  </sheetViews>
  <sheetFormatPr defaultRowHeight="12.75"/>
  <cols>
    <col min="1" max="256" width="10.42578125" style="1" customWidth="1"/>
    <col min="257" max="1025" width="9.85546875" customWidth="1"/>
  </cols>
  <sheetData/>
  <pageMargins left="1" right="1" top="1.6666666666666701" bottom="1.6666666666666701" header="1" footer="1"/>
  <pageSetup paperSize="9" firstPageNumber="0" orientation="portrait" horizontalDpi="300" verticalDpi="300"/>
  <headerFooter>
    <oddHeader>&amp;C&amp;"Sans,Regular"&amp;A</oddHeader>
    <oddFooter>&amp;C&amp;"Sans,Regular"Page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"/>
  <sheetViews>
    <sheetView zoomScaleNormal="100" workbookViewId="0"/>
  </sheetViews>
  <sheetFormatPr defaultRowHeight="12.75"/>
  <cols>
    <col min="1" max="256" width="10.42578125" style="1" customWidth="1"/>
    <col min="257" max="1025" width="9.85546875" customWidth="1"/>
  </cols>
  <sheetData/>
  <pageMargins left="1" right="1" top="1.6666666666666701" bottom="1.6666666666666701" header="1" footer="1"/>
  <pageSetup paperSize="9" firstPageNumber="0" orientation="portrait" horizontalDpi="300" verticalDpi="300"/>
  <headerFooter>
    <oddHeader>&amp;C&amp;"Sans,Regular"&amp;A</oddHeader>
    <oddFooter>&amp;C&amp;"Sans,Regular"Page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Ronald Visser</cp:lastModifiedBy>
  <cp:revision>9</cp:revision>
  <dcterms:created xsi:type="dcterms:W3CDTF">2019-08-23T12:35:18Z</dcterms:created>
  <dcterms:modified xsi:type="dcterms:W3CDTF">2024-03-10T16:01:48Z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