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478E7C0D-93C4-4B84-BA85-5B102E784EAA}" xr6:coauthVersionLast="47" xr6:coauthVersionMax="47" xr10:uidLastSave="{00000000-0000-0000-0000-000000000000}"/>
  <bookViews>
    <workbookView xWindow="-30828" yWindow="-108" windowWidth="30936" windowHeight="16896" tabRatio="837" firstSheet="2" activeTab="8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" i="14" l="1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D49" i="17"/>
  <c r="D48" i="17"/>
  <c r="D47" i="17"/>
  <c r="G46" i="17"/>
  <c r="D46" i="17"/>
  <c r="G45" i="17"/>
  <c r="D45" i="17"/>
  <c r="G44" i="17"/>
  <c r="D44" i="17"/>
  <c r="G43" i="17"/>
  <c r="D43" i="17"/>
  <c r="G42" i="17"/>
  <c r="D42" i="17"/>
  <c r="W41" i="17"/>
  <c r="G41" i="17"/>
  <c r="D41" i="17"/>
  <c r="W40" i="17"/>
  <c r="G40" i="17"/>
  <c r="D40" i="17"/>
  <c r="W39" i="17"/>
  <c r="G39" i="17"/>
  <c r="D39" i="17"/>
  <c r="W38" i="17"/>
  <c r="G38" i="17"/>
  <c r="D38" i="17"/>
  <c r="W37" i="17"/>
  <c r="G37" i="17"/>
  <c r="D37" i="17"/>
  <c r="W36" i="17"/>
  <c r="G36" i="17"/>
  <c r="D36" i="17"/>
  <c r="W35" i="17"/>
  <c r="W34" i="17"/>
  <c r="W33" i="17"/>
  <c r="W32" i="17"/>
  <c r="W31" i="17"/>
  <c r="D31" i="17"/>
  <c r="W30" i="17"/>
  <c r="D30" i="17"/>
  <c r="W29" i="17"/>
  <c r="D29" i="17"/>
  <c r="AI28" i="17"/>
  <c r="W28" i="17"/>
  <c r="D28" i="17"/>
  <c r="AI27" i="17"/>
  <c r="W27" i="17"/>
  <c r="D27" i="17"/>
  <c r="AI26" i="17"/>
  <c r="W26" i="17"/>
  <c r="D26" i="17"/>
  <c r="AI25" i="17"/>
  <c r="W25" i="17"/>
  <c r="D25" i="17"/>
  <c r="AI24" i="17"/>
  <c r="W24" i="17"/>
  <c r="D24" i="17"/>
  <c r="AI23" i="17"/>
  <c r="W23" i="17"/>
  <c r="D23" i="17"/>
  <c r="AI22" i="17"/>
  <c r="W22" i="17"/>
  <c r="D22" i="17"/>
  <c r="AI21" i="17"/>
  <c r="W21" i="17"/>
  <c r="D21" i="17"/>
  <c r="AI20" i="17"/>
  <c r="W20" i="17"/>
  <c r="D20" i="17"/>
  <c r="AI19" i="17"/>
  <c r="W19" i="17"/>
  <c r="D19" i="17"/>
  <c r="AI18" i="17"/>
  <c r="W18" i="17"/>
  <c r="D18" i="17"/>
  <c r="AI17" i="17"/>
  <c r="W17" i="17"/>
  <c r="D17" i="17"/>
  <c r="AI16" i="17"/>
  <c r="W16" i="17"/>
  <c r="D16" i="17"/>
  <c r="AI15" i="17"/>
  <c r="W15" i="17"/>
  <c r="D15" i="17"/>
  <c r="AI14" i="17"/>
  <c r="W14" i="17"/>
  <c r="D14" i="17"/>
  <c r="AI13" i="17"/>
  <c r="W13" i="17"/>
  <c r="D13" i="17"/>
  <c r="AI12" i="17"/>
  <c r="W12" i="17"/>
  <c r="D12" i="17"/>
  <c r="AI11" i="17"/>
  <c r="W11" i="17"/>
  <c r="D11" i="17"/>
  <c r="AI10" i="17"/>
  <c r="W10" i="17"/>
  <c r="D10" i="17"/>
  <c r="AI9" i="17"/>
  <c r="W9" i="17"/>
  <c r="D9" i="17"/>
  <c r="AI8" i="17"/>
  <c r="W8" i="17"/>
  <c r="D8" i="17"/>
  <c r="AI7" i="17"/>
  <c r="W7" i="17"/>
  <c r="D7" i="17"/>
  <c r="AI6" i="17"/>
  <c r="W6" i="17"/>
  <c r="D6" i="17"/>
  <c r="AI5" i="17"/>
  <c r="W5" i="17"/>
  <c r="D5" i="17"/>
  <c r="AI4" i="17"/>
  <c r="W4" i="17"/>
  <c r="D4" i="17"/>
  <c r="D3" i="17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J57" i="16"/>
  <c r="J56" i="16"/>
  <c r="G56" i="16"/>
  <c r="J55" i="16"/>
  <c r="G55" i="16"/>
  <c r="J54" i="16"/>
  <c r="G54" i="16"/>
  <c r="D54" i="16"/>
  <c r="J53" i="16"/>
  <c r="G53" i="16"/>
  <c r="D53" i="16"/>
  <c r="J52" i="16"/>
  <c r="G52" i="16"/>
  <c r="D52" i="16"/>
  <c r="J51" i="16"/>
  <c r="G51" i="16"/>
  <c r="D51" i="16"/>
  <c r="J50" i="16"/>
  <c r="G50" i="16"/>
  <c r="D50" i="16"/>
  <c r="J49" i="16"/>
  <c r="G49" i="16"/>
  <c r="D49" i="16"/>
  <c r="J48" i="16"/>
  <c r="G48" i="16"/>
  <c r="D48" i="16"/>
  <c r="J47" i="16"/>
  <c r="G47" i="16"/>
  <c r="D47" i="16"/>
  <c r="J46" i="16"/>
  <c r="G46" i="16"/>
  <c r="D46" i="16"/>
  <c r="J45" i="16"/>
  <c r="G45" i="16"/>
  <c r="D45" i="16"/>
  <c r="J44" i="16"/>
  <c r="G44" i="16"/>
  <c r="D44" i="16"/>
  <c r="J43" i="16"/>
  <c r="G43" i="16"/>
  <c r="D43" i="16"/>
  <c r="J42" i="16"/>
  <c r="G42" i="16"/>
  <c r="D42" i="16"/>
  <c r="W41" i="16"/>
  <c r="J41" i="16"/>
  <c r="G41" i="16"/>
  <c r="D41" i="16"/>
  <c r="W40" i="16"/>
  <c r="J40" i="16"/>
  <c r="G40" i="16"/>
  <c r="D40" i="16"/>
  <c r="W39" i="16"/>
  <c r="J39" i="16"/>
  <c r="G39" i="16"/>
  <c r="D39" i="16"/>
  <c r="W38" i="16"/>
  <c r="J38" i="16"/>
  <c r="G38" i="16"/>
  <c r="D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AJ28" i="16"/>
  <c r="W28" i="16"/>
  <c r="D28" i="16"/>
  <c r="AJ27" i="16"/>
  <c r="W27" i="16"/>
  <c r="D27" i="16"/>
  <c r="AJ26" i="16"/>
  <c r="W26" i="16"/>
  <c r="D26" i="16"/>
  <c r="AJ25" i="16"/>
  <c r="W25" i="16"/>
  <c r="D25" i="16"/>
  <c r="AJ24" i="16"/>
  <c r="W24" i="16"/>
  <c r="D24" i="16"/>
  <c r="AJ23" i="16"/>
  <c r="W23" i="16"/>
  <c r="D23" i="16"/>
  <c r="AJ22" i="16"/>
  <c r="W22" i="16"/>
  <c r="D22" i="16"/>
  <c r="AJ21" i="16"/>
  <c r="W21" i="16"/>
  <c r="D21" i="16"/>
  <c r="AJ20" i="16"/>
  <c r="W20" i="16"/>
  <c r="D20" i="16"/>
  <c r="AJ19" i="16"/>
  <c r="W19" i="16"/>
  <c r="D19" i="16"/>
  <c r="AJ18" i="16"/>
  <c r="W18" i="16"/>
  <c r="D18" i="16"/>
  <c r="AJ17" i="16"/>
  <c r="W17" i="16"/>
  <c r="D17" i="16"/>
  <c r="AJ16" i="16"/>
  <c r="W16" i="16"/>
  <c r="D16" i="16"/>
  <c r="AJ15" i="16"/>
  <c r="W15" i="16"/>
  <c r="D15" i="16"/>
  <c r="AJ14" i="16"/>
  <c r="W14" i="16"/>
  <c r="D14" i="16"/>
  <c r="AJ13" i="16"/>
  <c r="W13" i="16"/>
  <c r="D13" i="16"/>
  <c r="AJ12" i="16"/>
  <c r="W12" i="16"/>
  <c r="D12" i="16"/>
  <c r="AJ11" i="16"/>
  <c r="W11" i="16"/>
  <c r="D11" i="16"/>
  <c r="AJ10" i="16"/>
  <c r="W10" i="16"/>
  <c r="D10" i="16"/>
  <c r="AJ9" i="16"/>
  <c r="W9" i="16"/>
  <c r="D9" i="16"/>
  <c r="AJ8" i="16"/>
  <c r="W8" i="16"/>
  <c r="D8" i="16"/>
  <c r="AJ7" i="16"/>
  <c r="W7" i="16"/>
  <c r="D7" i="16"/>
  <c r="AJ6" i="16"/>
  <c r="W6" i="16"/>
  <c r="D6" i="16"/>
  <c r="AJ5" i="16"/>
  <c r="W5" i="16"/>
  <c r="D5" i="16"/>
  <c r="AJ4" i="16"/>
  <c r="W4" i="16"/>
  <c r="D4" i="16"/>
  <c r="D3" i="16"/>
  <c r="W41" i="10"/>
  <c r="W40" i="10"/>
  <c r="W39" i="10"/>
  <c r="W38" i="10"/>
  <c r="W37" i="10"/>
  <c r="W36" i="10"/>
  <c r="W35" i="10"/>
  <c r="W34" i="10"/>
  <c r="W33" i="10"/>
  <c r="W32" i="10"/>
  <c r="W31" i="10"/>
  <c r="D31" i="10"/>
  <c r="W30" i="10"/>
  <c r="D30" i="10"/>
  <c r="W29" i="10"/>
  <c r="D29" i="10"/>
  <c r="W28" i="10"/>
  <c r="D28" i="10"/>
  <c r="W27" i="10"/>
  <c r="D27" i="10"/>
  <c r="W26" i="10"/>
  <c r="D26" i="10"/>
  <c r="W25" i="10"/>
  <c r="D25" i="10"/>
  <c r="W24" i="10"/>
  <c r="D24" i="10"/>
  <c r="W23" i="10"/>
  <c r="D23" i="10"/>
  <c r="W22" i="10"/>
  <c r="D22" i="10"/>
  <c r="W21" i="10"/>
  <c r="D21" i="10"/>
  <c r="W20" i="10"/>
  <c r="D20" i="10"/>
  <c r="W19" i="10"/>
  <c r="D19" i="10"/>
  <c r="W18" i="10"/>
  <c r="D18" i="10"/>
  <c r="W17" i="10"/>
  <c r="D17" i="10"/>
  <c r="W16" i="10"/>
  <c r="D16" i="10"/>
  <c r="W15" i="10"/>
  <c r="D15" i="10"/>
  <c r="W14" i="10"/>
  <c r="D14" i="10"/>
  <c r="W13" i="10"/>
  <c r="D13" i="10"/>
  <c r="W12" i="10"/>
  <c r="D12" i="10"/>
  <c r="W11" i="10"/>
  <c r="D11" i="10"/>
  <c r="W10" i="10"/>
  <c r="D10" i="10"/>
  <c r="W9" i="10"/>
  <c r="D9" i="10"/>
  <c r="W8" i="10"/>
  <c r="D8" i="10"/>
  <c r="W7" i="10"/>
  <c r="D7" i="10"/>
  <c r="W6" i="10"/>
  <c r="D6" i="10"/>
  <c r="W5" i="10"/>
  <c r="D5" i="10"/>
  <c r="W4" i="10"/>
  <c r="D4" i="10"/>
  <c r="D3" i="10"/>
  <c r="G53" i="15"/>
  <c r="G52" i="15"/>
  <c r="G51" i="15"/>
  <c r="G50" i="15"/>
  <c r="G49" i="15"/>
  <c r="D49" i="15"/>
  <c r="J48" i="15"/>
  <c r="G48" i="15"/>
  <c r="D48" i="15"/>
  <c r="J47" i="15"/>
  <c r="G47" i="15"/>
  <c r="D47" i="15"/>
  <c r="J46" i="15"/>
  <c r="G46" i="15"/>
  <c r="D46" i="15"/>
  <c r="J45" i="15"/>
  <c r="G45" i="15"/>
  <c r="D45" i="15"/>
  <c r="J44" i="15"/>
  <c r="G44" i="15"/>
  <c r="D44" i="15"/>
  <c r="J43" i="15"/>
  <c r="G43" i="15"/>
  <c r="D43" i="15"/>
  <c r="J42" i="15"/>
  <c r="G42" i="15"/>
  <c r="D42" i="15"/>
  <c r="W41" i="15"/>
  <c r="J41" i="15"/>
  <c r="G41" i="15"/>
  <c r="D41" i="15"/>
  <c r="W40" i="15"/>
  <c r="J40" i="15"/>
  <c r="G40" i="15"/>
  <c r="D40" i="15"/>
  <c r="W39" i="15"/>
  <c r="J39" i="15"/>
  <c r="G39" i="15"/>
  <c r="D39" i="15"/>
  <c r="W38" i="15"/>
  <c r="J38" i="15"/>
  <c r="G38" i="15"/>
  <c r="D38" i="15"/>
  <c r="W37" i="15"/>
  <c r="J37" i="15"/>
  <c r="G37" i="15"/>
  <c r="D37" i="15"/>
  <c r="W36" i="15"/>
  <c r="W35" i="15"/>
  <c r="W34" i="15"/>
  <c r="W33" i="15"/>
  <c r="W32" i="15"/>
  <c r="W31" i="15"/>
  <c r="W30" i="15"/>
  <c r="W29" i="15"/>
  <c r="AK28" i="15"/>
  <c r="W28" i="15"/>
  <c r="AK27" i="15"/>
  <c r="W27" i="15"/>
  <c r="D27" i="15"/>
  <c r="AK26" i="15"/>
  <c r="W26" i="15"/>
  <c r="D26" i="15"/>
  <c r="AK25" i="15"/>
  <c r="W25" i="15"/>
  <c r="D25" i="15"/>
  <c r="AK24" i="15"/>
  <c r="W24" i="15"/>
  <c r="D24" i="15"/>
  <c r="AK23" i="15"/>
  <c r="W23" i="15"/>
  <c r="D23" i="15"/>
  <c r="AK22" i="15"/>
  <c r="W22" i="15"/>
  <c r="D22" i="15"/>
  <c r="AK21" i="15"/>
  <c r="W21" i="15"/>
  <c r="D21" i="15"/>
  <c r="AK20" i="15"/>
  <c r="W20" i="15"/>
  <c r="D20" i="15"/>
  <c r="AK19" i="15"/>
  <c r="W19" i="15"/>
  <c r="D19" i="15"/>
  <c r="AK18" i="15"/>
  <c r="W18" i="15"/>
  <c r="D18" i="15"/>
  <c r="AK17" i="15"/>
  <c r="W17" i="15"/>
  <c r="D17" i="15"/>
  <c r="AK16" i="15"/>
  <c r="W16" i="15"/>
  <c r="D16" i="15"/>
  <c r="AK15" i="15"/>
  <c r="W15" i="15"/>
  <c r="D15" i="15"/>
  <c r="AK14" i="15"/>
  <c r="W14" i="15"/>
  <c r="D14" i="15"/>
  <c r="AK13" i="15"/>
  <c r="W13" i="15"/>
  <c r="D13" i="15"/>
  <c r="AK12" i="15"/>
  <c r="W12" i="15"/>
  <c r="D12" i="15"/>
  <c r="AK11" i="15"/>
  <c r="W11" i="15"/>
  <c r="D11" i="15"/>
  <c r="AK10" i="15"/>
  <c r="W10" i="15"/>
  <c r="D10" i="15"/>
  <c r="AK9" i="15"/>
  <c r="W9" i="15"/>
  <c r="D9" i="15"/>
  <c r="AK8" i="15"/>
  <c r="W8" i="15"/>
  <c r="D8" i="15"/>
  <c r="AK7" i="15"/>
  <c r="W7" i="15"/>
  <c r="D7" i="15"/>
  <c r="AK6" i="15"/>
  <c r="W6" i="15"/>
  <c r="D6" i="15"/>
  <c r="AK5" i="15"/>
  <c r="W5" i="15"/>
  <c r="D5" i="15"/>
  <c r="AK4" i="15"/>
  <c r="W4" i="15"/>
  <c r="D4" i="15"/>
  <c r="D3" i="15"/>
  <c r="D33" i="1"/>
  <c r="D32" i="1"/>
  <c r="D31" i="1"/>
  <c r="D30" i="1"/>
  <c r="AC29" i="1"/>
  <c r="Q29" i="1"/>
  <c r="J29" i="1"/>
  <c r="G29" i="1"/>
  <c r="D29" i="1"/>
  <c r="AC28" i="1"/>
  <c r="Q28" i="1"/>
  <c r="J28" i="1"/>
  <c r="G28" i="1"/>
  <c r="D28" i="1"/>
  <c r="AC27" i="1"/>
  <c r="Q27" i="1"/>
  <c r="J27" i="1"/>
  <c r="G27" i="1"/>
  <c r="D27" i="1"/>
  <c r="AC26" i="1"/>
  <c r="Q26" i="1"/>
  <c r="J26" i="1"/>
  <c r="G26" i="1"/>
  <c r="D26" i="1"/>
  <c r="AC25" i="1"/>
  <c r="Q25" i="1"/>
  <c r="J25" i="1"/>
  <c r="G25" i="1"/>
  <c r="D25" i="1"/>
  <c r="AC24" i="1"/>
  <c r="Q24" i="1"/>
  <c r="J24" i="1"/>
  <c r="G24" i="1"/>
  <c r="D24" i="1"/>
  <c r="AC23" i="1"/>
  <c r="Q23" i="1"/>
  <c r="J23" i="1"/>
  <c r="G23" i="1"/>
  <c r="D23" i="1"/>
  <c r="AC22" i="1"/>
  <c r="Q22" i="1"/>
  <c r="J22" i="1"/>
  <c r="G22" i="1"/>
  <c r="D22" i="1"/>
  <c r="AC21" i="1"/>
  <c r="Q21" i="1"/>
  <c r="J21" i="1"/>
  <c r="G21" i="1"/>
  <c r="D21" i="1"/>
  <c r="AC20" i="1"/>
  <c r="Q20" i="1"/>
  <c r="J20" i="1"/>
  <c r="G20" i="1"/>
  <c r="D20" i="1"/>
  <c r="AC19" i="1"/>
  <c r="Q19" i="1"/>
  <c r="J19" i="1"/>
  <c r="G19" i="1"/>
  <c r="D19" i="1"/>
  <c r="AC18" i="1"/>
  <c r="Q18" i="1"/>
  <c r="J18" i="1"/>
  <c r="G18" i="1"/>
  <c r="D18" i="1"/>
  <c r="AC17" i="1"/>
  <c r="Q17" i="1"/>
  <c r="AC16" i="1"/>
  <c r="Q16" i="1"/>
  <c r="AC15" i="1"/>
  <c r="Q15" i="1"/>
  <c r="AC14" i="1"/>
  <c r="Q14" i="1"/>
  <c r="AC13" i="1"/>
  <c r="Q13" i="1"/>
  <c r="AC12" i="1"/>
  <c r="Q12" i="1"/>
  <c r="AC11" i="1"/>
  <c r="Q11" i="1"/>
  <c r="AC10" i="1"/>
  <c r="Q10" i="1"/>
  <c r="AC9" i="1"/>
  <c r="Q9" i="1"/>
  <c r="AC8" i="1"/>
  <c r="Q8" i="1"/>
  <c r="AC7" i="1"/>
  <c r="Q7" i="1"/>
  <c r="AC6" i="1"/>
  <c r="Q6" i="1"/>
  <c r="AC5" i="1"/>
  <c r="Q5" i="1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D27" i="2"/>
  <c r="W26" i="2"/>
  <c r="D26" i="2"/>
  <c r="W25" i="2"/>
  <c r="D25" i="2"/>
  <c r="W24" i="2"/>
  <c r="D24" i="2"/>
  <c r="W23" i="2"/>
  <c r="D23" i="2"/>
  <c r="W22" i="2"/>
  <c r="D22" i="2"/>
  <c r="W21" i="2"/>
  <c r="D21" i="2"/>
  <c r="W20" i="2"/>
  <c r="D20" i="2"/>
  <c r="W19" i="2"/>
  <c r="D19" i="2"/>
  <c r="W18" i="2"/>
  <c r="D18" i="2"/>
  <c r="W17" i="2"/>
  <c r="D17" i="2"/>
  <c r="W16" i="2"/>
  <c r="D16" i="2"/>
  <c r="W15" i="2"/>
  <c r="D15" i="2"/>
  <c r="W14" i="2"/>
  <c r="D14" i="2"/>
  <c r="W13" i="2"/>
  <c r="D13" i="2"/>
  <c r="W12" i="2"/>
  <c r="D12" i="2"/>
  <c r="W11" i="2"/>
  <c r="D11" i="2"/>
  <c r="W10" i="2"/>
  <c r="D10" i="2"/>
  <c r="W9" i="2"/>
  <c r="D9" i="2"/>
  <c r="W8" i="2"/>
  <c r="D8" i="2"/>
  <c r="W7" i="2"/>
  <c r="D7" i="2"/>
  <c r="W6" i="2"/>
  <c r="D6" i="2"/>
  <c r="W5" i="2"/>
  <c r="D5" i="2"/>
  <c r="W4" i="2"/>
  <c r="D4" i="2"/>
  <c r="D3" i="2"/>
</calcChain>
</file>

<file path=xl/sharedStrings.xml><?xml version="1.0" encoding="utf-8"?>
<sst xmlns="http://schemas.openxmlformats.org/spreadsheetml/2006/main" count="431" uniqueCount="68">
  <si>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</si>
  <si>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</si>
  <si>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</si>
  <si>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</si>
  <si>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</si>
  <si>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</si>
  <si>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</si>
  <si>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</si>
  <si>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</si>
  <si>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</si>
  <si>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</si>
  <si>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</si>
  <si>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</si>
  <si>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</si>
  <si>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</si>
  <si>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</si>
  <si>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</si>
  <si>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</si>
  <si>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</si>
  <si>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</si>
  <si>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</si>
  <si>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</si>
  <si>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</si>
  <si>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</si>
  <si>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</si>
  <si>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</si>
  <si>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</si>
  <si>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</si>
  <si>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</si>
  <si>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</si>
  <si>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</si>
  <si>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</si>
  <si>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</si>
  <si>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</si>
  <si>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</si>
  <si>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</si>
  <si>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</si>
  <si>
    <r>
      <t>FRICTION_COEFFICIENT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</si>
  <si>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STEP_HEIGHT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0.10</t>
    </r>
  </si>
  <si>
    <r>
      <t>STEP_PITCH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0.20</t>
    </r>
  </si>
  <si>
    <r>
      <t>SLIDER_RANGE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</si>
  <si>
    <r>
      <t>SLIDER_SETTING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"Stall Torque"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</si>
  <si>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0.48</t>
    </r>
  </si>
  <si>
    <r>
      <t>STALL_TORQUE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</si>
  <si>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NO_LOAD_SPEED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</si>
  <si>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SPEED_BETA_FILTER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</si>
  <si>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KP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</si>
  <si>
    <r>
      <t>KD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</si>
  <si>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0.0005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</si>
  <si>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</si>
  <si>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</t>
    </r>
  </si>
  <si>
    <r>
      <t>SDF_ADDRESS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"/my-robot/robot.sdf"</t>
    </r>
  </si>
  <si>
    <r>
      <t>SIM_DURATION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</si>
  <si>
    <r>
      <t>RECORDING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</si>
  <si>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0.68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</si>
  <si>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</si>
  <si>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</si>
  <si>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</si>
  <si>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  <r>
      <rPr>
        <sz val="11"/>
        <color rgb="FFD4D4D4"/>
        <rFont val="Consolas"/>
        <family val="3"/>
      </rPr>
      <t>-</t>
    </r>
    <r>
      <rPr>
        <sz val="11"/>
        <color rgb="FF4FC1FF"/>
        <rFont val="Consolas"/>
        <family val="3"/>
      </rPr>
      <t>STEP_PITCH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  <r>
      <rPr>
        <sz val="11"/>
        <color rgb="FFD4D4D4"/>
        <rFont val="Consolas"/>
        <family val="3"/>
      </rPr>
      <t>+</t>
    </r>
    <r>
      <rPr>
        <sz val="11"/>
        <color rgb="FF4FC1FF"/>
        <rFont val="Consolas"/>
        <family val="3"/>
      </rPr>
      <t>START_OFFSET</t>
    </r>
  </si>
  <si>
    <r>
      <t>START_POS_Z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STEP_HEIGHT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</si>
  <si>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</si>
  <si>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0.0001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</si>
  <si>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</si>
  <si>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0.08</t>
    </r>
  </si>
  <si>
    <t>Default device</t>
  </si>
  <si>
    <t>60 cm tail</t>
  </si>
  <si>
    <t>340g added weight</t>
  </si>
  <si>
    <t>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</si>
</sst>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0.42543199999999992</c:v>
                </c:pt>
                <c:pt idx="1">
                  <c:v>0.50808799999999987</c:v>
                </c:pt>
                <c:pt idx="2">
                  <c:v>0.62690599999999985</c:v>
                </c:pt>
                <c:pt idx="3">
                  <c:v>0.73539199999999993</c:v>
                </c:pt>
                <c:pt idx="4">
                  <c:v>0.90587000000000006</c:v>
                </c:pt>
                <c:pt idx="5">
                  <c:v>0.78705199999999997</c:v>
                </c:pt>
                <c:pt idx="6">
                  <c:v>0.84387800000000002</c:v>
                </c:pt>
                <c:pt idx="7">
                  <c:v>0.71472799999999992</c:v>
                </c:pt>
                <c:pt idx="8">
                  <c:v>0.72505999999999993</c:v>
                </c:pt>
                <c:pt idx="9">
                  <c:v>0.77671999999999997</c:v>
                </c:pt>
                <c:pt idx="10">
                  <c:v>0.46675999999999995</c:v>
                </c:pt>
                <c:pt idx="11">
                  <c:v>0.63207199999999986</c:v>
                </c:pt>
                <c:pt idx="12">
                  <c:v>0.59074399999999994</c:v>
                </c:pt>
                <c:pt idx="13">
                  <c:v>0.62690599999999985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0.62690599999999985</c:v>
                </c:pt>
                <c:pt idx="1">
                  <c:v>0.55974799999999991</c:v>
                </c:pt>
                <c:pt idx="2">
                  <c:v>0.58557799999999993</c:v>
                </c:pt>
                <c:pt idx="3">
                  <c:v>0.60624199999999995</c:v>
                </c:pt>
                <c:pt idx="4">
                  <c:v>0.64756999999999987</c:v>
                </c:pt>
                <c:pt idx="5">
                  <c:v>0.74055799999999972</c:v>
                </c:pt>
                <c:pt idx="6">
                  <c:v>0.81288199999999999</c:v>
                </c:pt>
                <c:pt idx="7">
                  <c:v>0.79221799999999976</c:v>
                </c:pt>
                <c:pt idx="8">
                  <c:v>0.77671999999999997</c:v>
                </c:pt>
                <c:pt idx="9">
                  <c:v>0.76122199999999973</c:v>
                </c:pt>
                <c:pt idx="10">
                  <c:v>0.79221799999999976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0.64756999999999987</c:v>
                </c:pt>
                <c:pt idx="16">
                  <c:v>0.63207199999999986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1'!$D$18:$D$33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1'!$C$18:$C$33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26</xdr:row>
      <xdr:rowOff>0</xdr:rowOff>
    </xdr:from>
    <xdr:to>
      <xdr:col>27</xdr:col>
      <xdr:colOff>358140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7:D33" totalsRowShown="0">
  <autoFilter ref="B17:D33" xr:uid="{D8C6611F-383D-435A-AC6F-7F1DF0E15956}"/>
  <sortState xmlns:xlrd2="http://schemas.microsoft.com/office/spreadsheetml/2017/richdata2" ref="B18:D33">
    <sortCondition ref="D17:D33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0.5166*B18 - 0.3598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F6E86E-8261-42A4-A124-57C0EA0F67C0}" name="Table15811" displayName="Table15811" ref="B35:D49" totalsRowShown="0">
  <autoFilter ref="B35:D49" xr:uid="{71F6E86E-8261-42A4-A124-57C0EA0F67C0}"/>
  <sortState xmlns:xlrd2="http://schemas.microsoft.com/office/spreadsheetml/2017/richdata2" ref="B36:D51">
    <sortCondition ref="D17:D33"/>
  </sortState>
  <tableColumns count="3">
    <tableColumn id="1" xr3:uid="{CAD27083-FA5E-48F6-92F5-34B6AFF11750}" name="Voltage (V)"/>
    <tableColumn id="2" xr3:uid="{AFAF5C91-E2D7-4592-8F72-00693A5D9962}" name="Assessment"/>
    <tableColumn id="3" xr3:uid="{B6954464-42A9-4A58-93D7-C32F2BCBFA47}" name="Torque (Nm)">
      <calculatedColumnFormula>0.5166*B36 - 0.3598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323D04-5FD4-4A00-AF3D-353855E58538}" name="Table136912" displayName="Table136912" ref="E35:G46" totalsRowShown="0">
  <autoFilter ref="E35:G46" xr:uid="{D5323D04-5FD4-4A00-AF3D-353855E58538}"/>
  <sortState xmlns:xlrd2="http://schemas.microsoft.com/office/spreadsheetml/2017/richdata2" ref="E36:G51">
    <sortCondition ref="G17:G33"/>
  </sortState>
  <tableColumns count="3">
    <tableColumn id="1" xr3:uid="{C5218001-DA11-4431-9773-833E4A6E8516}" name="Voltage (V)"/>
    <tableColumn id="2" xr3:uid="{45521B7E-88C5-4614-A4E2-A43582FD3D21}" name="Assessment"/>
    <tableColumn id="3" xr3:uid="{1C0D49CB-78C6-4D53-B1E5-1028D8A6FEEC}" name="Torque (Nm)">
      <calculatedColumnFormula>0.5166*E36 - 0.3598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1380D-061F-44B0-8F07-CB3B504A0D7D}" name="Table1471013" displayName="Table1471013" ref="H35:J52" totalsRowShown="0">
  <autoFilter ref="H35:J52" xr:uid="{6CD1380D-061F-44B0-8F07-CB3B504A0D7D}"/>
  <sortState xmlns:xlrd2="http://schemas.microsoft.com/office/spreadsheetml/2017/richdata2" ref="H36:J51">
    <sortCondition ref="J17:J33"/>
  </sortState>
  <tableColumns count="3">
    <tableColumn id="1" xr3:uid="{5B21E5CA-F45E-4AC9-9217-EDD2B2CAB04B}" name="Voltage (V)"/>
    <tableColumn id="2" xr3:uid="{314F354B-5608-44C1-A1DF-2553BFD07EFE}" name="Assessment"/>
    <tableColumn id="3" xr3:uid="{183A4D76-0876-4907-919B-4D1C639C196B}" name="Torque (N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70589-FC06-49EF-8614-590D5AA58AF2}" name="Table13" displayName="Table13" ref="E17:G29" totalsRowShown="0">
  <autoFilter ref="E17:G29" xr:uid="{1FB70589-FC06-49EF-8614-590D5AA58AF2}"/>
  <sortState xmlns:xlrd2="http://schemas.microsoft.com/office/spreadsheetml/2017/richdata2" ref="E18:G33">
    <sortCondition ref="G17:G33"/>
  </sortState>
  <tableColumns count="3">
    <tableColumn id="1" xr3:uid="{2D349F71-0498-41AA-A6DA-2EE94DC1117F}" name="Voltage (V)"/>
    <tableColumn id="2" xr3:uid="{6844B9DB-1791-482B-ADE4-B981BB52806B}" name="Assessment of motion"/>
    <tableColumn id="3" xr3:uid="{80F1ADE5-21F2-4227-8E2F-C664B8BA8DEF}" name="Torque (Nm)">
      <calculatedColumnFormula>0.5166*E18 - 0.3598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96FFB-F8A9-46F1-A3A4-094ECB61AC6C}" name="Table14" displayName="Table14" ref="H17:J29" totalsRowShown="0">
  <autoFilter ref="H17:J29" xr:uid="{E6996FFB-F8A9-46F1-A3A4-094ECB61AC6C}"/>
  <sortState xmlns:xlrd2="http://schemas.microsoft.com/office/spreadsheetml/2017/richdata2" ref="H18:J33">
    <sortCondition ref="J17:J33"/>
  </sortState>
  <tableColumns count="3">
    <tableColumn id="1" xr3:uid="{DB2647B3-E4EF-4F69-9D4D-C7F14A3FD0CE}" name="Voltage (V)"/>
    <tableColumn id="2" xr3:uid="{ED33179A-CCA5-4B64-BC12-2FFF5F88C4DD}" name="Assessment of motion"/>
    <tableColumn id="3" xr3:uid="{02A68DB9-427A-4B3E-81F0-411AFB6B6067}" name="Torque (Nm)">
      <calculatedColumnFormula>0.5166*H18 - 0.3598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F7212-0E52-4375-87E9-0A17A76F5944}" name="Table15" displayName="Table15" ref="B36:D49" totalsRowShown="0">
  <autoFilter ref="B36:D49" xr:uid="{83EF7212-0E52-4375-87E9-0A17A76F5944}"/>
  <sortState xmlns:xlrd2="http://schemas.microsoft.com/office/spreadsheetml/2017/richdata2" ref="B37:D52">
    <sortCondition ref="D17:D33"/>
  </sortState>
  <tableColumns count="3">
    <tableColumn id="1" xr3:uid="{D866C1BE-B7D5-4B1F-B6A5-63B62A314848}" name="Voltage (V)"/>
    <tableColumn id="2" xr3:uid="{7E63130C-B1DA-46CA-9C67-4BAB56C281DD}" name="Assessment"/>
    <tableColumn id="3" xr3:uid="{F177581A-906E-4F6F-B06F-C6A076D679BD}" name="Torque (Nm)">
      <calculatedColumnFormula>0.5166*B37 - 0.3598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2274B-E189-4D6B-81C4-B99939D9D7BF}" name="Table136" displayName="Table136" ref="E36:G53" totalsRowShown="0">
  <autoFilter ref="E36:G53" xr:uid="{E8D2274B-E189-4D6B-81C4-B99939D9D7BF}"/>
  <sortState xmlns:xlrd2="http://schemas.microsoft.com/office/spreadsheetml/2017/richdata2" ref="E37:G52">
    <sortCondition ref="G17:G33"/>
  </sortState>
  <tableColumns count="3">
    <tableColumn id="1" xr3:uid="{1120CB93-0E6D-4240-856F-DFCA0E92F631}" name="Voltage (V)"/>
    <tableColumn id="2" xr3:uid="{EFD40FF9-9465-460C-8DD6-CFEF646ECAC3}" name="Assessment"/>
    <tableColumn id="3" xr3:uid="{CF6E2731-87AB-4050-9688-59B4FF7259F8}" name="Torque (Nm)">
      <calculatedColumnFormula>0.5166*E37 - 0.3598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892378-BFDD-4314-88AF-D51133E38576}" name="Table147" displayName="Table147" ref="H36:J48" totalsRowShown="0">
  <autoFilter ref="H36:J48" xr:uid="{2E892378-BFDD-4314-88AF-D51133E38576}"/>
  <sortState xmlns:xlrd2="http://schemas.microsoft.com/office/spreadsheetml/2017/richdata2" ref="H37:J52">
    <sortCondition ref="J17:J33"/>
  </sortState>
  <tableColumns count="3">
    <tableColumn id="1" xr3:uid="{C6E43894-2352-4842-A26F-3EFC1D59AC3F}" name="Voltage (V)"/>
    <tableColumn id="2" xr3:uid="{2060564F-4919-4D9F-9A4A-78506F110EBD}" name="Assessment"/>
    <tableColumn id="3" xr3:uid="{DE9E3F7B-CFB2-48B9-A504-CD79B6FE9F28}" name="Torque (Nm)">
      <calculatedColumnFormula>0.5166*H37 - 0.3598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AB335-0B01-4F80-9D2F-1243C717AF1A}" name="Table158" displayName="Table158" ref="B37:D54" totalsRowShown="0">
  <autoFilter ref="B37:D54" xr:uid="{A39AB335-0B01-4F80-9D2F-1243C717AF1A}"/>
  <sortState xmlns:xlrd2="http://schemas.microsoft.com/office/spreadsheetml/2017/richdata2" ref="B38:D53">
    <sortCondition ref="D17:D33"/>
  </sortState>
  <tableColumns count="3">
    <tableColumn id="1" xr3:uid="{BF966C92-7591-451A-96CD-41A5C71AC236}" name="Voltage (V)"/>
    <tableColumn id="2" xr3:uid="{F99EC018-CAB0-45B5-89CB-4F8D61807ABF}" name="Assessment"/>
    <tableColumn id="3" xr3:uid="{C1CCAFBB-DF0D-4A8A-B8F7-A189F479EAAB}" name="Torque (Nm)">
      <calculatedColumnFormula>0.5166*B38 - 0.3598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B36D27-505C-4964-9964-B4984BFDF5D3}" name="Table1369" displayName="Table1369" ref="E37:G56" totalsRowShown="0">
  <autoFilter ref="E37:G56" xr:uid="{43B36D27-505C-4964-9964-B4984BFDF5D3}"/>
  <sortState xmlns:xlrd2="http://schemas.microsoft.com/office/spreadsheetml/2017/richdata2" ref="E38:G53">
    <sortCondition ref="G17:G33"/>
  </sortState>
  <tableColumns count="3">
    <tableColumn id="1" xr3:uid="{FDA69BAD-9F35-48F9-A8AA-3D67130B829D}" name="Voltage (V)"/>
    <tableColumn id="2" xr3:uid="{5CEDEDDF-B33B-43C9-B801-0A3A3F3EDAF3}" name="Assessment"/>
    <tableColumn id="3" xr3:uid="{E67C81B9-7CB6-4AE9-90D6-72E47FDE38A8}" name="Torque (Nm)">
      <calculatedColumnFormula>0.5166*E38 - 0.3598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EADAC3-921E-426F-A2A0-900D24973909}" name="Table14710" displayName="Table14710" ref="H37:J57" totalsRowShown="0">
  <autoFilter ref="H37:J57" xr:uid="{1EEADAC3-921E-426F-A2A0-900D24973909}"/>
  <sortState xmlns:xlrd2="http://schemas.microsoft.com/office/spreadsheetml/2017/richdata2" ref="H38:J53">
    <sortCondition ref="J17:J33"/>
  </sortState>
  <tableColumns count="3">
    <tableColumn id="1" xr3:uid="{7B28D6F6-067E-41F3-9700-2C5499429527}" name="Voltage (V)"/>
    <tableColumn id="2" xr3:uid="{DE867D31-4599-407E-9EDE-E63110028B87}" name="Assessment"/>
    <tableColumn id="3" xr3:uid="{5FCD0948-AC2C-4073-9E65-B00793A82A19}" name="Torque (Nm)">
      <calculatedColumnFormula>0.5166*H38 - 0.3598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Relationship Id="rId4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4" t="s">
        <v>13</v>
      </c>
      <c r="C1" s="4"/>
      <c r="D1" s="4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4" t="s">
        <v>14</v>
      </c>
      <c r="V2" s="4"/>
      <c r="W2" s="4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4" t="s">
        <v>13</v>
      </c>
      <c r="C1" s="4"/>
      <c r="D1" s="4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57"/>
  <sheetViews>
    <sheetView topLeftCell="B19" workbookViewId="0">
      <selection activeCell="B36" sqref="B36:J57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4" t="s">
        <v>13</v>
      </c>
      <c r="C1" s="4"/>
      <c r="D1" s="4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  <c r="AH2" s="4" t="s">
        <v>27</v>
      </c>
      <c r="AI2" s="4"/>
      <c r="AJ2" s="4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:23" x14ac:dyDescent="0.25">
      <c r="W33">
        <f t="shared" si="1"/>
        <v>-0.35980000000000001</v>
      </c>
    </row>
    <row r="34" spans="2:23" x14ac:dyDescent="0.25">
      <c r="W34">
        <f t="shared" si="1"/>
        <v>-0.35980000000000001</v>
      </c>
    </row>
    <row r="35" spans="2:23" x14ac:dyDescent="0.25">
      <c r="W35">
        <f t="shared" si="1"/>
        <v>-0.35980000000000001</v>
      </c>
    </row>
    <row r="36" spans="2:23" x14ac:dyDescent="0.25">
      <c r="B36" s="4" t="s">
        <v>64</v>
      </c>
      <c r="C36" s="4"/>
      <c r="D36" s="4"/>
      <c r="E36" s="4" t="s">
        <v>65</v>
      </c>
      <c r="F36" s="4"/>
      <c r="G36" s="4"/>
      <c r="H36" s="4" t="s">
        <v>66</v>
      </c>
      <c r="I36" s="4"/>
      <c r="J36" s="4"/>
      <c r="W36">
        <f t="shared" si="1"/>
        <v>-0.35980000000000001</v>
      </c>
    </row>
    <row r="37" spans="2:23" x14ac:dyDescent="0.25">
      <c r="B37" t="s">
        <v>34</v>
      </c>
      <c r="C37" t="s">
        <v>67</v>
      </c>
      <c r="D37" t="s">
        <v>36</v>
      </c>
      <c r="E37" t="s">
        <v>34</v>
      </c>
      <c r="F37" t="s">
        <v>67</v>
      </c>
      <c r="G37" t="s">
        <v>36</v>
      </c>
      <c r="H37" t="s">
        <v>34</v>
      </c>
      <c r="I37" t="s">
        <v>67</v>
      </c>
      <c r="J37" t="s">
        <v>36</v>
      </c>
      <c r="W37">
        <f t="shared" si="1"/>
        <v>-0.35980000000000001</v>
      </c>
    </row>
    <row r="38" spans="2:23" x14ac:dyDescent="0.25">
      <c r="B38">
        <v>2.61</v>
      </c>
      <c r="C38">
        <v>1</v>
      </c>
      <c r="D38">
        <f>0.5166*B38 - 0.3598</f>
        <v>0.98852599999999968</v>
      </c>
      <c r="E38">
        <v>1.68</v>
      </c>
      <c r="F38">
        <v>0</v>
      </c>
      <c r="G38">
        <f>0.5166*E38 - 0.3598</f>
        <v>0.50808799999999987</v>
      </c>
      <c r="H38">
        <v>1.58</v>
      </c>
      <c r="I38">
        <v>0</v>
      </c>
      <c r="J38">
        <f>0.5166*H38 - 0.3598</f>
        <v>0.45642799999999994</v>
      </c>
      <c r="W38">
        <f t="shared" si="1"/>
        <v>-0.35980000000000001</v>
      </c>
    </row>
    <row r="39" spans="2:23" x14ac:dyDescent="0.25">
      <c r="B39">
        <v>2.91</v>
      </c>
      <c r="C39">
        <v>1</v>
      </c>
      <c r="D39">
        <f t="shared" ref="D39:D54" si="4">0.5166*B39 - 0.3598</f>
        <v>1.1435059999999999</v>
      </c>
      <c r="E39">
        <v>2.81</v>
      </c>
      <c r="F39">
        <v>1</v>
      </c>
      <c r="G39">
        <f t="shared" ref="G39:G56" si="5">0.5166*E39 - 0.3598</f>
        <v>1.0918459999999999</v>
      </c>
      <c r="H39">
        <v>1.84</v>
      </c>
      <c r="I39">
        <v>0</v>
      </c>
      <c r="J39">
        <f t="shared" ref="J39:J57" si="6">0.5166*H39 - 0.3598</f>
        <v>0.59074399999999994</v>
      </c>
      <c r="W39">
        <f t="shared" si="1"/>
        <v>-0.35980000000000001</v>
      </c>
    </row>
    <row r="40" spans="2:23" x14ac:dyDescent="0.25">
      <c r="B40">
        <v>2.99</v>
      </c>
      <c r="C40">
        <v>1</v>
      </c>
      <c r="D40">
        <f t="shared" si="4"/>
        <v>1.1848339999999999</v>
      </c>
      <c r="E40">
        <v>2.79</v>
      </c>
      <c r="F40">
        <v>1</v>
      </c>
      <c r="G40">
        <f t="shared" si="5"/>
        <v>1.0815139999999999</v>
      </c>
      <c r="H40">
        <v>2.0699999999999998</v>
      </c>
      <c r="I40">
        <v>0</v>
      </c>
      <c r="J40">
        <f t="shared" si="6"/>
        <v>0.70956199999999969</v>
      </c>
      <c r="W40">
        <f t="shared" si="1"/>
        <v>-0.35980000000000001</v>
      </c>
    </row>
    <row r="41" spans="2:23" x14ac:dyDescent="0.25">
      <c r="B41">
        <v>2.83</v>
      </c>
      <c r="C41">
        <v>1</v>
      </c>
      <c r="D41">
        <f t="shared" si="4"/>
        <v>1.1021779999999999</v>
      </c>
      <c r="E41">
        <v>2.42</v>
      </c>
      <c r="F41">
        <v>0.5</v>
      </c>
      <c r="G41">
        <f t="shared" si="5"/>
        <v>0.89037199999999983</v>
      </c>
      <c r="H41">
        <v>2.38</v>
      </c>
      <c r="I41">
        <v>0</v>
      </c>
      <c r="J41">
        <f t="shared" si="6"/>
        <v>0.86970799999999981</v>
      </c>
      <c r="W41">
        <f>0.5166*U41 - 0.3598</f>
        <v>-0.35980000000000001</v>
      </c>
    </row>
    <row r="42" spans="2:23" x14ac:dyDescent="0.25">
      <c r="B42">
        <v>2.78</v>
      </c>
      <c r="C42">
        <v>1</v>
      </c>
      <c r="D42">
        <f t="shared" si="4"/>
        <v>1.0763479999999999</v>
      </c>
      <c r="E42">
        <v>2.21</v>
      </c>
      <c r="F42">
        <v>0</v>
      </c>
      <c r="G42">
        <f t="shared" si="5"/>
        <v>0.78188599999999975</v>
      </c>
      <c r="H42">
        <v>2.66</v>
      </c>
      <c r="I42">
        <v>0.5</v>
      </c>
      <c r="J42">
        <f t="shared" si="6"/>
        <v>1.0143559999999998</v>
      </c>
    </row>
    <row r="43" spans="2:23" x14ac:dyDescent="0.25">
      <c r="B43">
        <v>2.65</v>
      </c>
      <c r="C43">
        <v>1</v>
      </c>
      <c r="D43">
        <f t="shared" si="4"/>
        <v>1.0091899999999998</v>
      </c>
      <c r="E43">
        <v>2.04</v>
      </c>
      <c r="F43">
        <v>0</v>
      </c>
      <c r="G43">
        <f t="shared" si="5"/>
        <v>0.6940639999999999</v>
      </c>
      <c r="H43">
        <v>2.61</v>
      </c>
      <c r="I43">
        <v>0.5</v>
      </c>
      <c r="J43">
        <f t="shared" si="6"/>
        <v>0.98852599999999968</v>
      </c>
    </row>
    <row r="44" spans="2:23" x14ac:dyDescent="0.25">
      <c r="B44">
        <v>2.56</v>
      </c>
      <c r="C44">
        <v>1</v>
      </c>
      <c r="D44">
        <f t="shared" si="4"/>
        <v>0.96269599999999989</v>
      </c>
      <c r="E44">
        <v>1.73</v>
      </c>
      <c r="F44">
        <v>0</v>
      </c>
      <c r="G44">
        <f t="shared" si="5"/>
        <v>0.53391799999999989</v>
      </c>
      <c r="H44">
        <v>2.48</v>
      </c>
      <c r="I44">
        <v>0.5</v>
      </c>
      <c r="J44">
        <f t="shared" si="6"/>
        <v>0.92136799999999985</v>
      </c>
    </row>
    <row r="45" spans="2:23" x14ac:dyDescent="0.25">
      <c r="B45">
        <v>2.48</v>
      </c>
      <c r="C45">
        <v>1</v>
      </c>
      <c r="D45">
        <f t="shared" si="4"/>
        <v>0.92136799999999985</v>
      </c>
      <c r="E45">
        <v>1.93</v>
      </c>
      <c r="F45">
        <v>0</v>
      </c>
      <c r="G45">
        <f t="shared" si="5"/>
        <v>0.63723799999999986</v>
      </c>
      <c r="H45">
        <v>2.4700000000000002</v>
      </c>
      <c r="I45">
        <v>0.5</v>
      </c>
      <c r="J45">
        <f t="shared" si="6"/>
        <v>0.91620200000000007</v>
      </c>
    </row>
    <row r="46" spans="2:23" x14ac:dyDescent="0.25">
      <c r="B46">
        <v>2.4300000000000002</v>
      </c>
      <c r="C46">
        <v>1</v>
      </c>
      <c r="D46">
        <f t="shared" si="4"/>
        <v>0.89553800000000006</v>
      </c>
      <c r="E46">
        <v>2.2599999999999998</v>
      </c>
      <c r="F46">
        <v>0.5</v>
      </c>
      <c r="G46">
        <f t="shared" si="5"/>
        <v>0.80771599999999977</v>
      </c>
      <c r="H46">
        <v>2.4500000000000002</v>
      </c>
      <c r="I46">
        <v>0.5</v>
      </c>
      <c r="J46">
        <f t="shared" si="6"/>
        <v>0.90587000000000006</v>
      </c>
    </row>
    <row r="47" spans="2:23" x14ac:dyDescent="0.25">
      <c r="B47">
        <v>2.2799999999999998</v>
      </c>
      <c r="C47">
        <v>0.5</v>
      </c>
      <c r="D47">
        <f t="shared" si="4"/>
        <v>0.81804799999999978</v>
      </c>
      <c r="E47">
        <v>2.3199999999999998</v>
      </c>
      <c r="F47">
        <v>0.5</v>
      </c>
      <c r="G47">
        <f t="shared" si="5"/>
        <v>0.83871199999999979</v>
      </c>
      <c r="H47">
        <v>2.42</v>
      </c>
      <c r="I47">
        <v>0.5</v>
      </c>
      <c r="J47">
        <f t="shared" si="6"/>
        <v>0.89037199999999983</v>
      </c>
    </row>
    <row r="48" spans="2:23" x14ac:dyDescent="0.25">
      <c r="B48">
        <v>2.38</v>
      </c>
      <c r="C48">
        <v>0.5</v>
      </c>
      <c r="D48">
        <f t="shared" si="4"/>
        <v>0.86970799999999981</v>
      </c>
      <c r="E48">
        <v>2.15</v>
      </c>
      <c r="F48">
        <v>0</v>
      </c>
      <c r="G48">
        <f t="shared" si="5"/>
        <v>0.75088999999999972</v>
      </c>
      <c r="H48">
        <v>2.2000000000000002</v>
      </c>
      <c r="I48">
        <v>0</v>
      </c>
      <c r="J48">
        <f t="shared" si="6"/>
        <v>0.77671999999999997</v>
      </c>
    </row>
    <row r="49" spans="2:10" x14ac:dyDescent="0.25">
      <c r="B49">
        <v>2.2999999999999998</v>
      </c>
      <c r="C49">
        <v>0.5</v>
      </c>
      <c r="D49">
        <f t="shared" si="4"/>
        <v>0.82837999999999978</v>
      </c>
      <c r="E49">
        <v>2.2200000000000002</v>
      </c>
      <c r="F49">
        <v>0</v>
      </c>
      <c r="G49">
        <f t="shared" si="5"/>
        <v>0.78705199999999997</v>
      </c>
      <c r="H49">
        <v>2.27</v>
      </c>
      <c r="I49">
        <v>0</v>
      </c>
      <c r="J49">
        <f t="shared" si="6"/>
        <v>0.81288199999999999</v>
      </c>
    </row>
    <row r="50" spans="2:10" x14ac:dyDescent="0.25">
      <c r="B50">
        <v>2.2200000000000002</v>
      </c>
      <c r="C50">
        <v>0.5</v>
      </c>
      <c r="D50">
        <f t="shared" si="4"/>
        <v>0.78705199999999997</v>
      </c>
      <c r="E50">
        <v>2.36</v>
      </c>
      <c r="F50">
        <v>0.5</v>
      </c>
      <c r="G50">
        <f t="shared" si="5"/>
        <v>0.85937599999999981</v>
      </c>
      <c r="H50">
        <v>2.4300000000000002</v>
      </c>
      <c r="I50">
        <v>0.5</v>
      </c>
      <c r="J50">
        <f t="shared" si="6"/>
        <v>0.89553800000000006</v>
      </c>
    </row>
    <row r="51" spans="2:10" x14ac:dyDescent="0.25">
      <c r="B51">
        <v>2.08</v>
      </c>
      <c r="C51">
        <v>0</v>
      </c>
      <c r="D51">
        <f t="shared" si="4"/>
        <v>0.71472799999999992</v>
      </c>
      <c r="E51">
        <v>2.62</v>
      </c>
      <c r="F51">
        <v>1</v>
      </c>
      <c r="G51">
        <f t="shared" si="5"/>
        <v>0.99369199999999991</v>
      </c>
      <c r="H51">
        <v>2.66</v>
      </c>
      <c r="I51">
        <v>0.5</v>
      </c>
      <c r="J51">
        <f t="shared" si="6"/>
        <v>1.0143559999999998</v>
      </c>
    </row>
    <row r="52" spans="2:10" x14ac:dyDescent="0.25">
      <c r="B52">
        <v>2</v>
      </c>
      <c r="C52">
        <v>0</v>
      </c>
      <c r="D52">
        <f t="shared" si="4"/>
        <v>0.67339999999999989</v>
      </c>
      <c r="E52">
        <v>2.63</v>
      </c>
      <c r="F52">
        <v>1</v>
      </c>
      <c r="G52">
        <f t="shared" si="5"/>
        <v>0.99885799999999969</v>
      </c>
      <c r="H52">
        <v>2.93</v>
      </c>
      <c r="I52">
        <v>0.5</v>
      </c>
      <c r="J52">
        <f t="shared" si="6"/>
        <v>1.1538379999999999</v>
      </c>
    </row>
    <row r="53" spans="2:10" x14ac:dyDescent="0.25">
      <c r="B53">
        <v>2.12</v>
      </c>
      <c r="C53">
        <v>0</v>
      </c>
      <c r="D53">
        <f t="shared" si="4"/>
        <v>0.73539199999999993</v>
      </c>
      <c r="E53">
        <v>2.5299999999999998</v>
      </c>
      <c r="F53">
        <v>1</v>
      </c>
      <c r="G53">
        <f t="shared" si="5"/>
        <v>0.94719799999999965</v>
      </c>
      <c r="H53">
        <v>3.18</v>
      </c>
      <c r="I53">
        <v>1</v>
      </c>
      <c r="J53">
        <f t="shared" si="6"/>
        <v>1.282988</v>
      </c>
    </row>
    <row r="54" spans="2:10" x14ac:dyDescent="0.25">
      <c r="B54">
        <v>2.16</v>
      </c>
      <c r="C54">
        <v>0</v>
      </c>
      <c r="D54">
        <f t="shared" si="4"/>
        <v>0.75605599999999995</v>
      </c>
      <c r="E54">
        <v>2.25</v>
      </c>
      <c r="F54">
        <v>0.5</v>
      </c>
      <c r="G54">
        <f t="shared" si="5"/>
        <v>0.80254999999999999</v>
      </c>
      <c r="H54">
        <v>3.04</v>
      </c>
      <c r="I54">
        <v>0.5</v>
      </c>
      <c r="J54">
        <f t="shared" si="6"/>
        <v>1.210664</v>
      </c>
    </row>
    <row r="55" spans="2:10" x14ac:dyDescent="0.25">
      <c r="E55">
        <v>2.2200000000000002</v>
      </c>
      <c r="F55">
        <v>0.5</v>
      </c>
      <c r="G55">
        <f t="shared" si="5"/>
        <v>0.78705199999999997</v>
      </c>
      <c r="H55">
        <v>3.1</v>
      </c>
      <c r="I55">
        <v>0.5</v>
      </c>
      <c r="J55">
        <f t="shared" si="6"/>
        <v>1.24166</v>
      </c>
    </row>
    <row r="56" spans="2:10" x14ac:dyDescent="0.25">
      <c r="E56">
        <v>2.6</v>
      </c>
      <c r="F56">
        <v>1</v>
      </c>
      <c r="G56">
        <f t="shared" si="5"/>
        <v>0.9833599999999999</v>
      </c>
      <c r="H56">
        <v>3.34</v>
      </c>
      <c r="I56">
        <v>1</v>
      </c>
      <c r="J56">
        <f t="shared" si="6"/>
        <v>1.3656439999999996</v>
      </c>
    </row>
    <row r="57" spans="2:10" x14ac:dyDescent="0.25">
      <c r="H57">
        <v>3.14</v>
      </c>
      <c r="I57">
        <v>1</v>
      </c>
      <c r="J57">
        <f t="shared" si="6"/>
        <v>1.262324</v>
      </c>
    </row>
  </sheetData>
  <mergeCells count="6">
    <mergeCell ref="B1:D1"/>
    <mergeCell ref="U2:W2"/>
    <mergeCell ref="AH2:AJ2"/>
    <mergeCell ref="B36:D36"/>
    <mergeCell ref="E36:G36"/>
    <mergeCell ref="H36:J3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9"/>
  <sheetViews>
    <sheetView workbookViewId="0">
      <selection activeCell="U34" sqref="U3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4" t="s">
        <v>15</v>
      </c>
      <c r="C1" s="4"/>
      <c r="O1" t="s">
        <v>21</v>
      </c>
      <c r="P1" s="4" t="s">
        <v>16</v>
      </c>
      <c r="Q1" s="4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4" t="s">
        <v>28</v>
      </c>
      <c r="AF2" s="4"/>
    </row>
    <row r="3" spans="1:36" x14ac:dyDescent="0.25">
      <c r="B3">
        <v>0.68</v>
      </c>
      <c r="C3">
        <v>0.5</v>
      </c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0.5</v>
      </c>
      <c r="C4">
        <v>0</v>
      </c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0.1</v>
      </c>
      <c r="AJ4">
        <v>0</v>
      </c>
    </row>
    <row r="5" spans="1:36" x14ac:dyDescent="0.25">
      <c r="B5">
        <v>0.6</v>
      </c>
      <c r="C5">
        <v>0.5</v>
      </c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B6">
        <v>0.8</v>
      </c>
      <c r="C6">
        <v>0.5</v>
      </c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B7">
        <v>0.85</v>
      </c>
      <c r="C7">
        <v>1</v>
      </c>
      <c r="E7" s="1" t="s">
        <v>37</v>
      </c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B8">
        <v>0.82</v>
      </c>
      <c r="C8">
        <v>0.5</v>
      </c>
      <c r="E8" s="1" t="s">
        <v>38</v>
      </c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B9">
        <v>0.83</v>
      </c>
      <c r="C9">
        <v>0.5</v>
      </c>
      <c r="E9" s="1" t="s">
        <v>39</v>
      </c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B10">
        <v>0.84</v>
      </c>
      <c r="C10">
        <v>1</v>
      </c>
      <c r="E10" s="1" t="s">
        <v>40</v>
      </c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B11">
        <v>0.55000000000000004</v>
      </c>
      <c r="C11">
        <v>0.5</v>
      </c>
      <c r="E11" s="1" t="s">
        <v>41</v>
      </c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B12">
        <v>0.51</v>
      </c>
      <c r="C12">
        <v>0</v>
      </c>
      <c r="E12" s="1" t="s">
        <v>54</v>
      </c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B13">
        <v>0.52</v>
      </c>
      <c r="C13">
        <v>0</v>
      </c>
      <c r="E13" s="1" t="s">
        <v>43</v>
      </c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B14">
        <v>0.54</v>
      </c>
      <c r="C14">
        <v>0.5</v>
      </c>
      <c r="E14" s="1" t="s">
        <v>44</v>
      </c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B15">
        <v>0.53</v>
      </c>
      <c r="C15">
        <v>0</v>
      </c>
      <c r="E15" s="1" t="s">
        <v>45</v>
      </c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E16" s="1" t="s">
        <v>46</v>
      </c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5:18" x14ac:dyDescent="0.25">
      <c r="E17" s="1" t="s">
        <v>47</v>
      </c>
      <c r="P17">
        <v>720</v>
      </c>
      <c r="Q17">
        <v>0</v>
      </c>
      <c r="R17">
        <f t="shared" si="0"/>
        <v>0.72</v>
      </c>
    </row>
    <row r="18" spans="5:18" x14ac:dyDescent="0.25">
      <c r="E18" s="1" t="s">
        <v>48</v>
      </c>
      <c r="P18">
        <v>740</v>
      </c>
      <c r="Q18">
        <v>0</v>
      </c>
      <c r="R18">
        <f t="shared" si="0"/>
        <v>0.74</v>
      </c>
    </row>
    <row r="19" spans="5:18" x14ac:dyDescent="0.25">
      <c r="E19" s="1" t="s">
        <v>55</v>
      </c>
      <c r="P19">
        <v>760</v>
      </c>
      <c r="Q19">
        <v>0</v>
      </c>
      <c r="R19">
        <f t="shared" si="0"/>
        <v>0.76</v>
      </c>
    </row>
    <row r="20" spans="5:18" x14ac:dyDescent="0.25">
      <c r="E20" s="1" t="s">
        <v>56</v>
      </c>
      <c r="P20">
        <v>780</v>
      </c>
      <c r="Q20">
        <v>0</v>
      </c>
      <c r="R20">
        <f t="shared" si="0"/>
        <v>0.78</v>
      </c>
    </row>
    <row r="21" spans="5:18" x14ac:dyDescent="0.25">
      <c r="E21" s="1" t="s">
        <v>51</v>
      </c>
      <c r="P21">
        <v>800</v>
      </c>
      <c r="Q21">
        <v>0.5</v>
      </c>
      <c r="R21">
        <f t="shared" si="0"/>
        <v>0.8</v>
      </c>
    </row>
    <row r="22" spans="5:18" x14ac:dyDescent="0.25">
      <c r="E22" s="1" t="s">
        <v>52</v>
      </c>
      <c r="P22">
        <v>820</v>
      </c>
      <c r="Q22">
        <v>0.5</v>
      </c>
      <c r="R22">
        <f t="shared" si="0"/>
        <v>0.82</v>
      </c>
    </row>
    <row r="23" spans="5:18" x14ac:dyDescent="0.25">
      <c r="E23" s="1" t="s">
        <v>53</v>
      </c>
      <c r="P23">
        <v>840</v>
      </c>
      <c r="Q23">
        <v>0.5</v>
      </c>
      <c r="R23">
        <f t="shared" si="0"/>
        <v>0.84</v>
      </c>
    </row>
    <row r="24" spans="5:18" x14ac:dyDescent="0.25">
      <c r="E24" s="2"/>
      <c r="P24">
        <v>860</v>
      </c>
      <c r="Q24">
        <v>1</v>
      </c>
      <c r="R24">
        <f t="shared" si="0"/>
        <v>0.86</v>
      </c>
    </row>
    <row r="25" spans="5:18" x14ac:dyDescent="0.25">
      <c r="E25" s="1" t="s">
        <v>57</v>
      </c>
      <c r="P25">
        <v>880</v>
      </c>
      <c r="Q25">
        <v>1</v>
      </c>
      <c r="R25">
        <f t="shared" si="0"/>
        <v>0.88</v>
      </c>
    </row>
    <row r="26" spans="5:18" x14ac:dyDescent="0.25">
      <c r="E26" s="1" t="s">
        <v>58</v>
      </c>
      <c r="P26">
        <v>900</v>
      </c>
      <c r="Q26">
        <v>1</v>
      </c>
      <c r="R26">
        <f t="shared" si="0"/>
        <v>0.9</v>
      </c>
    </row>
    <row r="27" spans="5:18" x14ac:dyDescent="0.25">
      <c r="E27" s="1" t="s">
        <v>59</v>
      </c>
      <c r="P27">
        <v>790</v>
      </c>
      <c r="Q27">
        <v>0</v>
      </c>
      <c r="R27">
        <f t="shared" si="0"/>
        <v>0.79</v>
      </c>
    </row>
    <row r="28" spans="5:18" x14ac:dyDescent="0.25">
      <c r="E28" t="s">
        <v>31</v>
      </c>
      <c r="F28" t="s">
        <v>32</v>
      </c>
      <c r="P28">
        <v>850</v>
      </c>
      <c r="Q28">
        <v>1</v>
      </c>
      <c r="R28">
        <f t="shared" si="0"/>
        <v>0.85</v>
      </c>
    </row>
    <row r="29" spans="5:18" x14ac:dyDescent="0.25">
      <c r="E29">
        <v>1.1499999999999999</v>
      </c>
      <c r="F29">
        <v>0.1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52"/>
  <sheetViews>
    <sheetView topLeftCell="A13" workbookViewId="0">
      <selection activeCell="K32" sqref="K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4" t="s">
        <v>13</v>
      </c>
      <c r="C1" s="4"/>
      <c r="D1" s="4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  <c r="AG2" s="4" t="s">
        <v>27</v>
      </c>
      <c r="AH2" s="4"/>
      <c r="AI2" s="4"/>
    </row>
    <row r="3" spans="1:35" x14ac:dyDescent="0.25">
      <c r="B3">
        <v>1.52</v>
      </c>
      <c r="C3">
        <v>0</v>
      </c>
      <c r="D3">
        <f>0.5166*B3 - 0.3598</f>
        <v>0.42543199999999992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B4">
        <v>1.68</v>
      </c>
      <c r="C4">
        <v>0</v>
      </c>
      <c r="D4">
        <f t="shared" ref="D4:D31" si="0">0.5166*B4 - 0.3598</f>
        <v>0.50808799999999987</v>
      </c>
      <c r="E4">
        <v>0.5</v>
      </c>
      <c r="F4" t="s">
        <v>4</v>
      </c>
      <c r="U4" s="3">
        <v>1.91</v>
      </c>
      <c r="V4" s="3">
        <v>0.5</v>
      </c>
      <c r="W4">
        <f>0.5166*U4 - 0.3598</f>
        <v>0.62690599999999985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B5">
        <v>1.91</v>
      </c>
      <c r="C5">
        <v>0.5</v>
      </c>
      <c r="D5">
        <f t="shared" si="0"/>
        <v>0.62690599999999985</v>
      </c>
      <c r="E5">
        <v>1</v>
      </c>
      <c r="F5" t="s">
        <v>5</v>
      </c>
      <c r="U5" s="3">
        <v>1.78</v>
      </c>
      <c r="V5" s="3">
        <v>0</v>
      </c>
      <c r="W5">
        <f t="shared" ref="W5:W40" si="1">0.5166*U5 - 0.3598</f>
        <v>0.55974799999999991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B6">
        <v>2.12</v>
      </c>
      <c r="C6">
        <v>0.5</v>
      </c>
      <c r="D6">
        <f t="shared" si="0"/>
        <v>0.73539199999999993</v>
      </c>
      <c r="U6" s="3">
        <v>1.83</v>
      </c>
      <c r="V6" s="3">
        <v>0</v>
      </c>
      <c r="W6">
        <f t="shared" si="1"/>
        <v>0.58557799999999993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B7">
        <v>2.4500000000000002</v>
      </c>
      <c r="C7">
        <v>1</v>
      </c>
      <c r="D7">
        <f t="shared" si="0"/>
        <v>0.90587000000000006</v>
      </c>
      <c r="U7" s="3">
        <v>1.87</v>
      </c>
      <c r="V7" s="3">
        <v>0.5</v>
      </c>
      <c r="W7">
        <f t="shared" si="1"/>
        <v>0.60624199999999995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B8">
        <v>2.2200000000000002</v>
      </c>
      <c r="C8">
        <v>1</v>
      </c>
      <c r="D8">
        <f t="shared" si="0"/>
        <v>0.78705199999999997</v>
      </c>
      <c r="U8" s="3">
        <v>1.95</v>
      </c>
      <c r="V8" s="3">
        <v>0.5</v>
      </c>
      <c r="W8">
        <f t="shared" si="1"/>
        <v>0.64756999999999987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B9">
        <v>2.33</v>
      </c>
      <c r="C9">
        <v>1</v>
      </c>
      <c r="D9">
        <f t="shared" si="0"/>
        <v>0.84387800000000002</v>
      </c>
      <c r="U9" s="3">
        <v>2.13</v>
      </c>
      <c r="V9" s="3">
        <v>0.5</v>
      </c>
      <c r="W9">
        <f t="shared" si="1"/>
        <v>0.74055799999999972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B10">
        <v>2.08</v>
      </c>
      <c r="C10">
        <v>0.5</v>
      </c>
      <c r="D10">
        <f t="shared" si="0"/>
        <v>0.71472799999999992</v>
      </c>
      <c r="U10" s="3">
        <v>2.27</v>
      </c>
      <c r="V10" s="3">
        <v>1</v>
      </c>
      <c r="W10">
        <f t="shared" si="1"/>
        <v>0.81288199999999999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B11">
        <v>2.1</v>
      </c>
      <c r="C11">
        <v>0.5</v>
      </c>
      <c r="D11">
        <f t="shared" si="0"/>
        <v>0.72505999999999993</v>
      </c>
      <c r="U11" s="3">
        <v>2.23</v>
      </c>
      <c r="V11" s="3">
        <v>1</v>
      </c>
      <c r="W11">
        <f t="shared" si="1"/>
        <v>0.79221799999999976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B12">
        <v>2.2000000000000002</v>
      </c>
      <c r="C12">
        <v>1</v>
      </c>
      <c r="D12">
        <f t="shared" si="0"/>
        <v>0.77671999999999997</v>
      </c>
      <c r="U12" s="3">
        <v>2.2000000000000002</v>
      </c>
      <c r="V12" s="3">
        <v>1</v>
      </c>
      <c r="W12">
        <f t="shared" si="1"/>
        <v>0.77671999999999997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B13">
        <v>1.6</v>
      </c>
      <c r="C13">
        <v>0</v>
      </c>
      <c r="D13">
        <f t="shared" si="0"/>
        <v>0.46675999999999995</v>
      </c>
      <c r="U13" s="3">
        <v>2.17</v>
      </c>
      <c r="V13" s="3">
        <v>0.5</v>
      </c>
      <c r="W13">
        <f t="shared" si="1"/>
        <v>0.76122199999999973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B14">
        <v>1.92</v>
      </c>
      <c r="C14">
        <v>0.5</v>
      </c>
      <c r="D14">
        <f t="shared" si="0"/>
        <v>0.63207199999999986</v>
      </c>
      <c r="U14" s="3">
        <v>2.23</v>
      </c>
      <c r="V14" s="3">
        <v>1</v>
      </c>
      <c r="W14">
        <f t="shared" si="1"/>
        <v>0.79221799999999976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B15">
        <v>1.84</v>
      </c>
      <c r="C15">
        <v>0</v>
      </c>
      <c r="D15">
        <f t="shared" si="0"/>
        <v>0.59074399999999994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B16">
        <v>1.91</v>
      </c>
      <c r="C16">
        <v>0.5</v>
      </c>
      <c r="D16">
        <f t="shared" si="0"/>
        <v>0.62690599999999985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G19" s="3">
        <v>1.95</v>
      </c>
      <c r="AH19" s="3">
        <v>0.5</v>
      </c>
      <c r="AI19">
        <f t="shared" si="2"/>
        <v>0.64756999999999987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G20" s="3">
        <v>1.92</v>
      </c>
      <c r="AH20" s="3">
        <v>0</v>
      </c>
      <c r="AI20">
        <f t="shared" si="2"/>
        <v>0.63207199999999986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:23" x14ac:dyDescent="0.25">
      <c r="W33">
        <f t="shared" si="1"/>
        <v>-0.35980000000000001</v>
      </c>
    </row>
    <row r="34" spans="2:23" x14ac:dyDescent="0.25">
      <c r="B34" s="4" t="s">
        <v>64</v>
      </c>
      <c r="C34" s="4"/>
      <c r="D34" s="4"/>
      <c r="E34" s="4" t="s">
        <v>65</v>
      </c>
      <c r="F34" s="4"/>
      <c r="G34" s="4"/>
      <c r="H34" s="4" t="s">
        <v>66</v>
      </c>
      <c r="I34" s="4"/>
      <c r="J34" s="4"/>
      <c r="W34">
        <f t="shared" si="1"/>
        <v>-0.35980000000000001</v>
      </c>
    </row>
    <row r="35" spans="2:23" x14ac:dyDescent="0.25">
      <c r="B35" t="s">
        <v>34</v>
      </c>
      <c r="C35" t="s">
        <v>67</v>
      </c>
      <c r="D35" t="s">
        <v>36</v>
      </c>
      <c r="E35" t="s">
        <v>34</v>
      </c>
      <c r="F35" t="s">
        <v>67</v>
      </c>
      <c r="G35" t="s">
        <v>36</v>
      </c>
      <c r="H35" t="s">
        <v>34</v>
      </c>
      <c r="I35" t="s">
        <v>67</v>
      </c>
      <c r="J35" t="s">
        <v>36</v>
      </c>
      <c r="W35">
        <f t="shared" si="1"/>
        <v>-0.35980000000000001</v>
      </c>
    </row>
    <row r="36" spans="2:23" x14ac:dyDescent="0.25">
      <c r="B36">
        <v>1.52</v>
      </c>
      <c r="C36">
        <v>0</v>
      </c>
      <c r="D36">
        <f>0.5166*B36 - 0.3598</f>
        <v>0.42543199999999992</v>
      </c>
      <c r="E36">
        <v>1.91</v>
      </c>
      <c r="F36">
        <v>0.5</v>
      </c>
      <c r="G36">
        <f>0.5166*E36 - 0.3598</f>
        <v>0.62690599999999985</v>
      </c>
      <c r="H36">
        <v>3.42</v>
      </c>
      <c r="I36">
        <v>1</v>
      </c>
      <c r="J36">
        <v>1.4069719999999997</v>
      </c>
      <c r="W36">
        <f t="shared" si="1"/>
        <v>-0.35980000000000001</v>
      </c>
    </row>
    <row r="37" spans="2:23" x14ac:dyDescent="0.25">
      <c r="B37">
        <v>1.68</v>
      </c>
      <c r="C37">
        <v>0</v>
      </c>
      <c r="D37">
        <f t="shared" ref="D37:D49" si="3">0.5166*B37 - 0.3598</f>
        <v>0.50808799999999987</v>
      </c>
      <c r="E37">
        <v>1.78</v>
      </c>
      <c r="F37">
        <v>0</v>
      </c>
      <c r="G37">
        <f t="shared" ref="G37:G46" si="4">0.5166*E37 - 0.3598</f>
        <v>0.55974799999999991</v>
      </c>
      <c r="H37">
        <v>2.81</v>
      </c>
      <c r="I37">
        <v>1</v>
      </c>
      <c r="J37">
        <v>1.0918459999999999</v>
      </c>
      <c r="W37">
        <f t="shared" si="1"/>
        <v>-0.35980000000000001</v>
      </c>
    </row>
    <row r="38" spans="2:23" x14ac:dyDescent="0.25">
      <c r="B38">
        <v>1.91</v>
      </c>
      <c r="C38">
        <v>0.5</v>
      </c>
      <c r="D38">
        <f t="shared" si="3"/>
        <v>0.62690599999999985</v>
      </c>
      <c r="E38">
        <v>1.83</v>
      </c>
      <c r="F38">
        <v>0</v>
      </c>
      <c r="G38">
        <f t="shared" si="4"/>
        <v>0.58557799999999993</v>
      </c>
      <c r="H38">
        <v>2.0499999999999998</v>
      </c>
      <c r="I38">
        <v>0.5</v>
      </c>
      <c r="J38">
        <v>0.69922999999999969</v>
      </c>
      <c r="W38">
        <f t="shared" si="1"/>
        <v>-0.35980000000000001</v>
      </c>
    </row>
    <row r="39" spans="2:23" x14ac:dyDescent="0.25">
      <c r="B39">
        <v>2.12</v>
      </c>
      <c r="C39">
        <v>0.5</v>
      </c>
      <c r="D39">
        <f t="shared" si="3"/>
        <v>0.73539199999999993</v>
      </c>
      <c r="E39">
        <v>1.87</v>
      </c>
      <c r="F39">
        <v>0.5</v>
      </c>
      <c r="G39">
        <f t="shared" si="4"/>
        <v>0.60624199999999995</v>
      </c>
      <c r="H39">
        <v>2.09</v>
      </c>
      <c r="I39">
        <v>0.5</v>
      </c>
      <c r="J39">
        <v>0.7198939999999997</v>
      </c>
      <c r="W39">
        <f t="shared" si="1"/>
        <v>-0.35980000000000001</v>
      </c>
    </row>
    <row r="40" spans="2:23" x14ac:dyDescent="0.25">
      <c r="B40">
        <v>2.4500000000000002</v>
      </c>
      <c r="C40">
        <v>1</v>
      </c>
      <c r="D40">
        <f t="shared" si="3"/>
        <v>0.90587000000000006</v>
      </c>
      <c r="E40">
        <v>1.95</v>
      </c>
      <c r="F40">
        <v>0.5</v>
      </c>
      <c r="G40">
        <f t="shared" si="4"/>
        <v>0.64756999999999987</v>
      </c>
      <c r="H40">
        <v>2.15</v>
      </c>
      <c r="I40">
        <v>0.5</v>
      </c>
      <c r="J40">
        <v>0.75088999999999972</v>
      </c>
      <c r="W40">
        <f t="shared" si="1"/>
        <v>-0.35980000000000001</v>
      </c>
    </row>
    <row r="41" spans="2:23" x14ac:dyDescent="0.25">
      <c r="B41">
        <v>2.2200000000000002</v>
      </c>
      <c r="C41">
        <v>1</v>
      </c>
      <c r="D41">
        <f t="shared" si="3"/>
        <v>0.78705199999999997</v>
      </c>
      <c r="E41">
        <v>2.13</v>
      </c>
      <c r="F41">
        <v>0.5</v>
      </c>
      <c r="G41">
        <f t="shared" si="4"/>
        <v>0.74055799999999972</v>
      </c>
      <c r="H41">
        <v>2.12</v>
      </c>
      <c r="I41">
        <v>0.5</v>
      </c>
      <c r="J41">
        <v>0.73539199999999993</v>
      </c>
      <c r="W41">
        <f>0.5166*U41 - 0.3598</f>
        <v>-0.35980000000000001</v>
      </c>
    </row>
    <row r="42" spans="2:23" x14ac:dyDescent="0.25">
      <c r="B42">
        <v>2.33</v>
      </c>
      <c r="C42">
        <v>1</v>
      </c>
      <c r="D42">
        <f t="shared" si="3"/>
        <v>0.84387800000000002</v>
      </c>
      <c r="E42">
        <v>2.27</v>
      </c>
      <c r="F42">
        <v>1</v>
      </c>
      <c r="G42">
        <f t="shared" si="4"/>
        <v>0.81288199999999999</v>
      </c>
      <c r="H42">
        <v>2.2999999999999998</v>
      </c>
      <c r="I42">
        <v>0.5</v>
      </c>
      <c r="J42">
        <v>0.82837999999999978</v>
      </c>
    </row>
    <row r="43" spans="2:23" x14ac:dyDescent="0.25">
      <c r="B43">
        <v>2.08</v>
      </c>
      <c r="C43">
        <v>0.5</v>
      </c>
      <c r="D43">
        <f t="shared" si="3"/>
        <v>0.71472799999999992</v>
      </c>
      <c r="E43">
        <v>2.23</v>
      </c>
      <c r="F43">
        <v>1</v>
      </c>
      <c r="G43">
        <f t="shared" si="4"/>
        <v>0.79221799999999976</v>
      </c>
      <c r="H43">
        <v>2.46</v>
      </c>
      <c r="I43">
        <v>1</v>
      </c>
      <c r="J43">
        <v>0.91103599999999985</v>
      </c>
    </row>
    <row r="44" spans="2:23" x14ac:dyDescent="0.25">
      <c r="B44">
        <v>2.1</v>
      </c>
      <c r="C44">
        <v>0.5</v>
      </c>
      <c r="D44">
        <f t="shared" si="3"/>
        <v>0.72505999999999993</v>
      </c>
      <c r="E44">
        <v>2.2000000000000002</v>
      </c>
      <c r="F44">
        <v>1</v>
      </c>
      <c r="G44">
        <f t="shared" si="4"/>
        <v>0.77671999999999997</v>
      </c>
      <c r="H44">
        <v>2.4300000000000002</v>
      </c>
      <c r="I44">
        <v>0.5</v>
      </c>
      <c r="J44">
        <v>0.89553800000000006</v>
      </c>
    </row>
    <row r="45" spans="2:23" x14ac:dyDescent="0.25">
      <c r="B45">
        <v>2.2000000000000002</v>
      </c>
      <c r="C45">
        <v>1</v>
      </c>
      <c r="D45">
        <f t="shared" si="3"/>
        <v>0.77671999999999997</v>
      </c>
      <c r="E45">
        <v>2.17</v>
      </c>
      <c r="F45">
        <v>0.5</v>
      </c>
      <c r="G45">
        <f t="shared" si="4"/>
        <v>0.76122199999999973</v>
      </c>
      <c r="H45">
        <v>2.41</v>
      </c>
      <c r="I45">
        <v>0.5</v>
      </c>
      <c r="J45">
        <v>0.88520600000000005</v>
      </c>
    </row>
    <row r="46" spans="2:23" x14ac:dyDescent="0.25">
      <c r="B46">
        <v>1.6</v>
      </c>
      <c r="C46">
        <v>0</v>
      </c>
      <c r="D46">
        <f t="shared" si="3"/>
        <v>0.46675999999999995</v>
      </c>
      <c r="E46">
        <v>2.23</v>
      </c>
      <c r="F46">
        <v>1</v>
      </c>
      <c r="G46">
        <f t="shared" si="4"/>
        <v>0.79221799999999976</v>
      </c>
      <c r="H46">
        <v>2.46</v>
      </c>
      <c r="I46">
        <v>0.5</v>
      </c>
      <c r="J46">
        <v>0.91103599999999985</v>
      </c>
    </row>
    <row r="47" spans="2:23" x14ac:dyDescent="0.25">
      <c r="B47">
        <v>1.92</v>
      </c>
      <c r="C47">
        <v>0.5</v>
      </c>
      <c r="D47">
        <f t="shared" si="3"/>
        <v>0.63207199999999986</v>
      </c>
      <c r="H47">
        <v>2.48</v>
      </c>
      <c r="I47">
        <v>1</v>
      </c>
      <c r="J47">
        <v>0.92136799999999985</v>
      </c>
    </row>
    <row r="48" spans="2:23" x14ac:dyDescent="0.25">
      <c r="B48">
        <v>1.84</v>
      </c>
      <c r="C48">
        <v>0</v>
      </c>
      <c r="D48">
        <f t="shared" si="3"/>
        <v>0.59074399999999994</v>
      </c>
      <c r="H48">
        <v>2.7</v>
      </c>
      <c r="I48">
        <v>1</v>
      </c>
      <c r="J48">
        <v>1.0350199999999998</v>
      </c>
    </row>
    <row r="49" spans="2:10" x14ac:dyDescent="0.25">
      <c r="B49">
        <v>1.91</v>
      </c>
      <c r="C49">
        <v>0.5</v>
      </c>
      <c r="D49">
        <f t="shared" si="3"/>
        <v>0.62690599999999985</v>
      </c>
      <c r="H49">
        <v>2.79</v>
      </c>
      <c r="I49">
        <v>1</v>
      </c>
      <c r="J49">
        <v>1.0815139999999999</v>
      </c>
    </row>
    <row r="50" spans="2:10" x14ac:dyDescent="0.25">
      <c r="H50">
        <v>2.65</v>
      </c>
      <c r="I50">
        <v>1</v>
      </c>
      <c r="J50">
        <v>1.0091899999999998</v>
      </c>
    </row>
    <row r="51" spans="2:10" x14ac:dyDescent="0.25">
      <c r="H51">
        <v>1.95</v>
      </c>
      <c r="I51">
        <v>0.5</v>
      </c>
      <c r="J51">
        <v>0.64756999999999987</v>
      </c>
    </row>
    <row r="52" spans="2:10" x14ac:dyDescent="0.25">
      <c r="H52">
        <v>1.92</v>
      </c>
      <c r="I52">
        <v>0</v>
      </c>
      <c r="J52">
        <v>0.63207199999999986</v>
      </c>
    </row>
  </sheetData>
  <mergeCells count="6">
    <mergeCell ref="B1:D1"/>
    <mergeCell ref="U2:W2"/>
    <mergeCell ref="AG2:AI2"/>
    <mergeCell ref="B34:D34"/>
    <mergeCell ref="E34:G34"/>
    <mergeCell ref="H34:J3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23" sqref="E2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4" t="s">
        <v>15</v>
      </c>
      <c r="C1" s="4"/>
      <c r="O1" t="s">
        <v>21</v>
      </c>
      <c r="P1" s="4" t="s">
        <v>16</v>
      </c>
      <c r="Q1" s="4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4" t="s">
        <v>28</v>
      </c>
      <c r="AF2" s="4"/>
    </row>
    <row r="3" spans="1:36" x14ac:dyDescent="0.25">
      <c r="B3">
        <v>0.5</v>
      </c>
      <c r="C3">
        <v>0.5</v>
      </c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0.4</v>
      </c>
      <c r="C4">
        <v>0</v>
      </c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B5">
        <v>0.45</v>
      </c>
      <c r="C5">
        <v>0</v>
      </c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B6">
        <v>0.47</v>
      </c>
      <c r="C6">
        <v>0.5</v>
      </c>
      <c r="R6">
        <f t="shared" si="0"/>
        <v>0</v>
      </c>
      <c r="AE6">
        <v>0.5</v>
      </c>
      <c r="AF6">
        <v>0</v>
      </c>
    </row>
    <row r="7" spans="1:36" x14ac:dyDescent="0.25">
      <c r="B7">
        <v>0.46</v>
      </c>
      <c r="C7">
        <v>0</v>
      </c>
      <c r="R7">
        <f t="shared" si="0"/>
        <v>0</v>
      </c>
      <c r="AE7">
        <v>0.55000000000000004</v>
      </c>
      <c r="AF7">
        <v>0</v>
      </c>
    </row>
    <row r="8" spans="1:36" x14ac:dyDescent="0.25">
      <c r="B8">
        <v>0.6</v>
      </c>
      <c r="C8">
        <v>1</v>
      </c>
      <c r="E8" s="1" t="s">
        <v>37</v>
      </c>
      <c r="R8">
        <f t="shared" si="0"/>
        <v>0</v>
      </c>
      <c r="AE8">
        <v>0.56999999999999995</v>
      </c>
      <c r="AF8">
        <v>0</v>
      </c>
    </row>
    <row r="9" spans="1:36" x14ac:dyDescent="0.25">
      <c r="B9">
        <v>0.65</v>
      </c>
      <c r="C9">
        <v>1</v>
      </c>
      <c r="E9" s="1" t="s">
        <v>38</v>
      </c>
      <c r="R9">
        <f t="shared" si="0"/>
        <v>0</v>
      </c>
      <c r="AE9">
        <v>0.56000000000000005</v>
      </c>
      <c r="AF9">
        <v>0</v>
      </c>
    </row>
    <row r="10" spans="1:36" x14ac:dyDescent="0.25">
      <c r="B10">
        <v>0.62</v>
      </c>
      <c r="C10">
        <v>1</v>
      </c>
      <c r="E10" s="1" t="s">
        <v>39</v>
      </c>
      <c r="R10">
        <f t="shared" si="0"/>
        <v>0</v>
      </c>
      <c r="AE10">
        <v>0.57999999999999996</v>
      </c>
      <c r="AF10">
        <v>0</v>
      </c>
    </row>
    <row r="11" spans="1:36" x14ac:dyDescent="0.25">
      <c r="B11">
        <v>0.61</v>
      </c>
      <c r="C11">
        <v>1</v>
      </c>
      <c r="E11" s="1" t="s">
        <v>40</v>
      </c>
      <c r="R11">
        <f t="shared" si="0"/>
        <v>0</v>
      </c>
      <c r="AE11">
        <v>0.59</v>
      </c>
      <c r="AF11">
        <v>0</v>
      </c>
    </row>
    <row r="12" spans="1:36" x14ac:dyDescent="0.25">
      <c r="E12" s="1" t="s">
        <v>41</v>
      </c>
      <c r="R12">
        <f t="shared" si="0"/>
        <v>0</v>
      </c>
      <c r="AE12">
        <v>0.8</v>
      </c>
      <c r="AF12">
        <v>1</v>
      </c>
    </row>
    <row r="13" spans="1:36" x14ac:dyDescent="0.25">
      <c r="E13" s="1" t="s">
        <v>60</v>
      </c>
      <c r="R13">
        <f t="shared" si="0"/>
        <v>0</v>
      </c>
      <c r="AE13">
        <v>1</v>
      </c>
      <c r="AF13">
        <v>1</v>
      </c>
    </row>
    <row r="14" spans="1:36" x14ac:dyDescent="0.25">
      <c r="E14" s="1" t="s">
        <v>43</v>
      </c>
      <c r="R14">
        <f t="shared" si="0"/>
        <v>0</v>
      </c>
      <c r="AE14">
        <v>0.65</v>
      </c>
      <c r="AF14">
        <v>0.5</v>
      </c>
    </row>
    <row r="15" spans="1:36" x14ac:dyDescent="0.25">
      <c r="E15" s="1" t="s">
        <v>44</v>
      </c>
      <c r="R15">
        <f t="shared" si="0"/>
        <v>0</v>
      </c>
    </row>
    <row r="16" spans="1:36" x14ac:dyDescent="0.25">
      <c r="E16" s="1" t="s">
        <v>45</v>
      </c>
      <c r="R16">
        <f t="shared" si="0"/>
        <v>0</v>
      </c>
    </row>
    <row r="17" spans="5:18" x14ac:dyDescent="0.25">
      <c r="E17" s="1" t="s">
        <v>46</v>
      </c>
      <c r="R17">
        <f t="shared" si="0"/>
        <v>0</v>
      </c>
    </row>
    <row r="18" spans="5:18" x14ac:dyDescent="0.25">
      <c r="E18" s="1" t="s">
        <v>47</v>
      </c>
      <c r="R18">
        <f t="shared" si="0"/>
        <v>0</v>
      </c>
    </row>
    <row r="19" spans="5:18" x14ac:dyDescent="0.25">
      <c r="E19" s="1" t="s">
        <v>61</v>
      </c>
      <c r="R19">
        <f t="shared" si="0"/>
        <v>0</v>
      </c>
    </row>
    <row r="20" spans="5:18" x14ac:dyDescent="0.25">
      <c r="E20" s="1" t="s">
        <v>62</v>
      </c>
      <c r="R20">
        <f t="shared" si="0"/>
        <v>0</v>
      </c>
    </row>
    <row r="21" spans="5:18" x14ac:dyDescent="0.25">
      <c r="E21" s="1" t="s">
        <v>63</v>
      </c>
      <c r="R21">
        <f t="shared" si="0"/>
        <v>0</v>
      </c>
    </row>
    <row r="22" spans="5:18" x14ac:dyDescent="0.25">
      <c r="E22" s="1" t="s">
        <v>51</v>
      </c>
      <c r="R22">
        <f t="shared" si="0"/>
        <v>0</v>
      </c>
    </row>
    <row r="23" spans="5:18" x14ac:dyDescent="0.25">
      <c r="E23" s="1" t="s">
        <v>52</v>
      </c>
      <c r="R23">
        <f t="shared" si="0"/>
        <v>0</v>
      </c>
    </row>
    <row r="24" spans="5:18" x14ac:dyDescent="0.25">
      <c r="E24" s="1" t="s">
        <v>53</v>
      </c>
      <c r="R24">
        <f t="shared" si="0"/>
        <v>0</v>
      </c>
    </row>
    <row r="25" spans="5:18" x14ac:dyDescent="0.25">
      <c r="E25" s="2"/>
      <c r="R25">
        <f t="shared" si="0"/>
        <v>0</v>
      </c>
    </row>
    <row r="26" spans="5:18" x14ac:dyDescent="0.25">
      <c r="E26" s="1" t="s">
        <v>57</v>
      </c>
      <c r="R26">
        <f t="shared" si="0"/>
        <v>0</v>
      </c>
    </row>
    <row r="27" spans="5:18" x14ac:dyDescent="0.25">
      <c r="E27" s="1" t="s">
        <v>58</v>
      </c>
      <c r="R27">
        <f t="shared" si="0"/>
        <v>0</v>
      </c>
    </row>
    <row r="28" spans="5:18" x14ac:dyDescent="0.25">
      <c r="E28" s="1" t="s">
        <v>59</v>
      </c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4" t="s">
        <v>15</v>
      </c>
      <c r="C1" s="4"/>
      <c r="O1" t="s">
        <v>20</v>
      </c>
      <c r="P1" s="4" t="s">
        <v>15</v>
      </c>
      <c r="Q1" s="4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4" t="s">
        <v>13</v>
      </c>
      <c r="C1" s="4"/>
      <c r="D1" s="4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4" t="s">
        <v>13</v>
      </c>
      <c r="C1" s="4"/>
      <c r="D1" s="4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4" t="s">
        <v>13</v>
      </c>
      <c r="C1" s="4"/>
      <c r="D1" s="4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4" t="s">
        <v>14</v>
      </c>
      <c r="V2" s="4"/>
      <c r="W2" s="4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4" t="s">
        <v>13</v>
      </c>
      <c r="C1" s="4"/>
      <c r="D1" s="4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4" t="s">
        <v>14</v>
      </c>
      <c r="V2" s="4"/>
      <c r="W2" s="4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4" t="s">
        <v>15</v>
      </c>
      <c r="C1" s="4"/>
      <c r="O1" t="s">
        <v>21</v>
      </c>
      <c r="P1" s="4" t="s">
        <v>16</v>
      </c>
      <c r="Q1" s="4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3"/>
  <sheetViews>
    <sheetView workbookViewId="0">
      <selection activeCell="B16" sqref="B16:J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4" t="s">
        <v>14</v>
      </c>
      <c r="P3" s="4"/>
      <c r="Q3" s="4"/>
      <c r="AA3" s="4" t="s">
        <v>27</v>
      </c>
      <c r="AB3" s="4"/>
      <c r="AC3" s="4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s="4" t="s">
        <v>64</v>
      </c>
      <c r="C16" s="4"/>
      <c r="D16" s="4"/>
      <c r="E16" s="4" t="s">
        <v>65</v>
      </c>
      <c r="F16" s="4"/>
      <c r="G16" s="4"/>
      <c r="H16" s="4" t="s">
        <v>66</v>
      </c>
      <c r="I16" s="4"/>
      <c r="J16" s="4"/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 t="s">
        <v>34</v>
      </c>
      <c r="C17" t="s">
        <v>35</v>
      </c>
      <c r="D17" t="s">
        <v>36</v>
      </c>
      <c r="E17" t="s">
        <v>34</v>
      </c>
      <c r="F17" t="s">
        <v>35</v>
      </c>
      <c r="G17" t="s">
        <v>36</v>
      </c>
      <c r="H17" t="s">
        <v>34</v>
      </c>
      <c r="I17" t="s">
        <v>35</v>
      </c>
      <c r="J17" t="s">
        <v>36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0.89</v>
      </c>
      <c r="C18">
        <v>0</v>
      </c>
      <c r="D18">
        <f t="shared" ref="D18:D33" si="2">0.5166*B18 - 0.3598</f>
        <v>9.9973999999999952E-2</v>
      </c>
      <c r="E18">
        <v>1.58</v>
      </c>
      <c r="F18">
        <v>0</v>
      </c>
      <c r="G18">
        <f>0.5166*E18 - 0.3598</f>
        <v>0.45642799999999994</v>
      </c>
      <c r="H18">
        <v>2.58</v>
      </c>
      <c r="I18">
        <v>1</v>
      </c>
      <c r="J18">
        <f>0.5166*H18 - 0.3598</f>
        <v>0.97302799999999989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1.08</v>
      </c>
      <c r="C19">
        <v>0</v>
      </c>
      <c r="D19">
        <f t="shared" si="2"/>
        <v>0.19812799999999997</v>
      </c>
      <c r="E19">
        <v>1.95</v>
      </c>
      <c r="F19">
        <v>0</v>
      </c>
      <c r="G19">
        <f t="shared" ref="G19:G29" si="3">0.5166*E19 - 0.3598</f>
        <v>0.64756999999999987</v>
      </c>
      <c r="H19">
        <v>2.78</v>
      </c>
      <c r="I19">
        <v>1</v>
      </c>
      <c r="J19">
        <f t="shared" ref="J19:J29" si="4">0.5166*H19 - 0.3598</f>
        <v>1.0763479999999999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1.1200000000000001</v>
      </c>
      <c r="C20">
        <v>0</v>
      </c>
      <c r="D20">
        <f t="shared" si="2"/>
        <v>0.21879199999999999</v>
      </c>
      <c r="E20">
        <v>2.04</v>
      </c>
      <c r="F20">
        <v>0</v>
      </c>
      <c r="G20">
        <f t="shared" si="3"/>
        <v>0.6940639999999999</v>
      </c>
      <c r="H20">
        <v>2.42</v>
      </c>
      <c r="I20">
        <v>1</v>
      </c>
      <c r="J20">
        <f t="shared" si="4"/>
        <v>0.89037199999999983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1.57</v>
      </c>
      <c r="C21">
        <v>0</v>
      </c>
      <c r="D21">
        <f t="shared" si="2"/>
        <v>0.45126199999999994</v>
      </c>
      <c r="E21">
        <v>2.65</v>
      </c>
      <c r="F21">
        <v>1</v>
      </c>
      <c r="G21">
        <f t="shared" si="3"/>
        <v>1.0091899999999998</v>
      </c>
      <c r="H21">
        <v>1.99</v>
      </c>
      <c r="I21">
        <v>0</v>
      </c>
      <c r="J21">
        <f t="shared" si="4"/>
        <v>0.66823399999999988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1.68</v>
      </c>
      <c r="C22">
        <v>0</v>
      </c>
      <c r="D22">
        <f t="shared" si="2"/>
        <v>0.50808799999999987</v>
      </c>
      <c r="E22">
        <v>2.41</v>
      </c>
      <c r="F22">
        <v>1</v>
      </c>
      <c r="G22">
        <f t="shared" si="3"/>
        <v>0.88520600000000005</v>
      </c>
      <c r="H22">
        <v>1.77</v>
      </c>
      <c r="I22">
        <v>0</v>
      </c>
      <c r="J22">
        <f t="shared" si="4"/>
        <v>0.55458199999999991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1.74</v>
      </c>
      <c r="C23">
        <v>0</v>
      </c>
      <c r="D23">
        <f t="shared" si="2"/>
        <v>0.5390839999999999</v>
      </c>
      <c r="E23">
        <v>2.2400000000000002</v>
      </c>
      <c r="F23">
        <v>1</v>
      </c>
      <c r="G23">
        <f t="shared" si="3"/>
        <v>0.79738399999999998</v>
      </c>
      <c r="H23">
        <v>2.06</v>
      </c>
      <c r="I23">
        <v>0</v>
      </c>
      <c r="J23">
        <f t="shared" si="4"/>
        <v>0.70439599999999991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1.81</v>
      </c>
      <c r="C24">
        <v>0</v>
      </c>
      <c r="D24">
        <f t="shared" si="2"/>
        <v>0.57524599999999992</v>
      </c>
      <c r="E24">
        <v>2.16</v>
      </c>
      <c r="F24">
        <v>1</v>
      </c>
      <c r="G24">
        <f t="shared" si="3"/>
        <v>0.75605599999999995</v>
      </c>
      <c r="H24">
        <v>2.15</v>
      </c>
      <c r="I24">
        <v>0</v>
      </c>
      <c r="J24">
        <f t="shared" si="4"/>
        <v>0.75088999999999972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1.87</v>
      </c>
      <c r="C25">
        <v>0</v>
      </c>
      <c r="D25">
        <f t="shared" si="2"/>
        <v>0.60624199999999995</v>
      </c>
      <c r="E25">
        <v>2.08</v>
      </c>
      <c r="F25">
        <v>0.5</v>
      </c>
      <c r="G25">
        <f t="shared" si="3"/>
        <v>0.71472799999999992</v>
      </c>
      <c r="H25">
        <v>2.2000000000000002</v>
      </c>
      <c r="I25">
        <v>0</v>
      </c>
      <c r="J25">
        <f t="shared" si="4"/>
        <v>0.77671999999999997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1.89</v>
      </c>
      <c r="C26">
        <v>0.5</v>
      </c>
      <c r="D26">
        <f t="shared" si="2"/>
        <v>0.61657399999999984</v>
      </c>
      <c r="E26">
        <v>2.0299999999999998</v>
      </c>
      <c r="F26">
        <v>0</v>
      </c>
      <c r="G26">
        <f t="shared" si="3"/>
        <v>0.68889799999999968</v>
      </c>
      <c r="H26">
        <v>2.44</v>
      </c>
      <c r="I26">
        <v>1</v>
      </c>
      <c r="J26">
        <f t="shared" si="4"/>
        <v>0.90070399999999984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1.98</v>
      </c>
      <c r="C27">
        <v>0.5</v>
      </c>
      <c r="D27">
        <f t="shared" si="2"/>
        <v>0.66306799999999988</v>
      </c>
      <c r="E27">
        <v>2.09</v>
      </c>
      <c r="F27">
        <v>0.5</v>
      </c>
      <c r="G27">
        <f t="shared" si="3"/>
        <v>0.7198939999999997</v>
      </c>
      <c r="H27">
        <v>2.31</v>
      </c>
      <c r="I27">
        <v>0.5</v>
      </c>
      <c r="J27">
        <f t="shared" si="4"/>
        <v>0.83354600000000001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2.0499999999999998</v>
      </c>
      <c r="C28">
        <v>0.5</v>
      </c>
      <c r="D28">
        <f t="shared" si="2"/>
        <v>0.69922999999999969</v>
      </c>
      <c r="E28">
        <v>2.14</v>
      </c>
      <c r="F28">
        <v>0.5</v>
      </c>
      <c r="G28">
        <f t="shared" si="3"/>
        <v>0.74572399999999994</v>
      </c>
      <c r="H28">
        <v>2.3199999999999998</v>
      </c>
      <c r="I28">
        <v>0.5</v>
      </c>
      <c r="J28">
        <f t="shared" si="4"/>
        <v>0.83871199999999979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2.11</v>
      </c>
      <c r="C29">
        <v>1</v>
      </c>
      <c r="D29">
        <f t="shared" si="2"/>
        <v>0.73022599999999971</v>
      </c>
      <c r="E29">
        <v>2.2799999999999998</v>
      </c>
      <c r="F29">
        <v>1</v>
      </c>
      <c r="G29">
        <f t="shared" si="3"/>
        <v>0.81804799999999978</v>
      </c>
      <c r="H29">
        <v>2.4900000000000002</v>
      </c>
      <c r="I29">
        <v>1</v>
      </c>
      <c r="J29">
        <f t="shared" si="4"/>
        <v>0.92653400000000008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2.13</v>
      </c>
      <c r="C30">
        <v>1</v>
      </c>
      <c r="D30">
        <f t="shared" si="2"/>
        <v>0.74055799999999972</v>
      </c>
    </row>
    <row r="31" spans="2:29" x14ac:dyDescent="0.25">
      <c r="B31">
        <v>2.25</v>
      </c>
      <c r="C31">
        <v>1</v>
      </c>
      <c r="D31">
        <f t="shared" si="2"/>
        <v>0.80254999999999999</v>
      </c>
    </row>
    <row r="32" spans="2:29" x14ac:dyDescent="0.25">
      <c r="B32">
        <v>2.2599999999999998</v>
      </c>
      <c r="C32">
        <v>1</v>
      </c>
      <c r="D32">
        <f t="shared" si="2"/>
        <v>0.80771599999999977</v>
      </c>
    </row>
    <row r="33" spans="2:4" x14ac:dyDescent="0.25">
      <c r="B33">
        <v>2.2999999999999998</v>
      </c>
      <c r="C33">
        <v>1</v>
      </c>
      <c r="D33">
        <f t="shared" si="2"/>
        <v>0.82837999999999978</v>
      </c>
    </row>
  </sheetData>
  <mergeCells count="5">
    <mergeCell ref="O3:Q3"/>
    <mergeCell ref="AA3:AC3"/>
    <mergeCell ref="B16:D16"/>
    <mergeCell ref="E16:G16"/>
    <mergeCell ref="H16:J1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topLeftCell="D1"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4" t="s">
        <v>15</v>
      </c>
      <c r="C1" s="4"/>
      <c r="P1" s="4" t="s">
        <v>16</v>
      </c>
      <c r="Q1" s="4"/>
      <c r="V1" s="4" t="s">
        <v>28</v>
      </c>
      <c r="W1" s="4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53"/>
  <sheetViews>
    <sheetView topLeftCell="A19" workbookViewId="0">
      <selection activeCell="B35" sqref="B35:J5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4" t="s">
        <v>13</v>
      </c>
      <c r="C1" s="4"/>
      <c r="D1" s="4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4" t="s">
        <v>14</v>
      </c>
      <c r="V2" s="4"/>
      <c r="W2" s="4"/>
      <c r="AI2" s="4" t="s">
        <v>27</v>
      </c>
      <c r="AJ2" s="4"/>
      <c r="AK2" s="4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:23" x14ac:dyDescent="0.25">
      <c r="W33">
        <f t="shared" si="1"/>
        <v>-0.35980000000000001</v>
      </c>
    </row>
    <row r="34" spans="2:23" x14ac:dyDescent="0.25">
      <c r="W34">
        <f t="shared" si="1"/>
        <v>-0.35980000000000001</v>
      </c>
    </row>
    <row r="35" spans="2:23" x14ac:dyDescent="0.25">
      <c r="B35" s="4" t="s">
        <v>64</v>
      </c>
      <c r="C35" s="4"/>
      <c r="D35" s="4"/>
      <c r="E35" s="4" t="s">
        <v>65</v>
      </c>
      <c r="F35" s="4"/>
      <c r="G35" s="4"/>
      <c r="H35" s="4" t="s">
        <v>66</v>
      </c>
      <c r="I35" s="4"/>
      <c r="J35" s="4"/>
      <c r="W35">
        <f t="shared" si="1"/>
        <v>-0.35980000000000001</v>
      </c>
    </row>
    <row r="36" spans="2:23" x14ac:dyDescent="0.25">
      <c r="B36" t="s">
        <v>34</v>
      </c>
      <c r="C36" t="s">
        <v>67</v>
      </c>
      <c r="D36" t="s">
        <v>36</v>
      </c>
      <c r="E36" t="s">
        <v>34</v>
      </c>
      <c r="F36" t="s">
        <v>67</v>
      </c>
      <c r="G36" t="s">
        <v>36</v>
      </c>
      <c r="H36" t="s">
        <v>34</v>
      </c>
      <c r="I36" t="s">
        <v>67</v>
      </c>
      <c r="J36" t="s">
        <v>36</v>
      </c>
      <c r="W36">
        <f t="shared" si="1"/>
        <v>-0.35980000000000001</v>
      </c>
    </row>
    <row r="37" spans="2:23" x14ac:dyDescent="0.25">
      <c r="B37">
        <v>2.25</v>
      </c>
      <c r="C37">
        <v>1</v>
      </c>
      <c r="D37">
        <f>0.5166*B37 - 0.3598</f>
        <v>0.80254999999999999</v>
      </c>
      <c r="E37">
        <v>2.65</v>
      </c>
      <c r="F37">
        <v>1</v>
      </c>
      <c r="G37">
        <f>0.5166*E37 - 0.3598</f>
        <v>1.0091899999999998</v>
      </c>
      <c r="H37">
        <v>2.35</v>
      </c>
      <c r="I37">
        <v>1</v>
      </c>
      <c r="J37">
        <f>0.5166*H37 - 0.3598</f>
        <v>0.85421000000000002</v>
      </c>
      <c r="W37">
        <f t="shared" si="1"/>
        <v>-0.35980000000000001</v>
      </c>
    </row>
    <row r="38" spans="2:23" x14ac:dyDescent="0.25">
      <c r="B38">
        <v>1.73</v>
      </c>
      <c r="C38">
        <v>1</v>
      </c>
      <c r="D38">
        <f t="shared" ref="D38:D49" si="3">0.5166*B38 - 0.3598</f>
        <v>0.53391799999999989</v>
      </c>
      <c r="E38">
        <v>2.56</v>
      </c>
      <c r="F38">
        <v>1</v>
      </c>
      <c r="G38">
        <f t="shared" ref="G38:G53" si="4">0.5166*E38 - 0.3598</f>
        <v>0.96269599999999989</v>
      </c>
      <c r="H38">
        <v>2.2999999999999998</v>
      </c>
      <c r="I38">
        <v>1</v>
      </c>
      <c r="J38">
        <f t="shared" ref="J38:J48" si="5">0.5166*H38 - 0.3598</f>
        <v>0.82837999999999978</v>
      </c>
      <c r="W38">
        <f t="shared" si="1"/>
        <v>-0.35980000000000001</v>
      </c>
    </row>
    <row r="39" spans="2:23" x14ac:dyDescent="0.25">
      <c r="B39">
        <v>1.45</v>
      </c>
      <c r="C39">
        <v>1</v>
      </c>
      <c r="D39">
        <f t="shared" si="3"/>
        <v>0.38926999999999989</v>
      </c>
      <c r="E39">
        <v>2.06</v>
      </c>
      <c r="F39">
        <v>1</v>
      </c>
      <c r="G39">
        <f t="shared" si="4"/>
        <v>0.70439599999999991</v>
      </c>
      <c r="H39">
        <v>2.0299999999999998</v>
      </c>
      <c r="I39">
        <v>1</v>
      </c>
      <c r="J39">
        <f t="shared" si="5"/>
        <v>0.68889799999999968</v>
      </c>
      <c r="W39">
        <f t="shared" si="1"/>
        <v>-0.35980000000000001</v>
      </c>
    </row>
    <row r="40" spans="2:23" x14ac:dyDescent="0.25">
      <c r="B40">
        <v>1.49</v>
      </c>
      <c r="C40">
        <v>1</v>
      </c>
      <c r="D40">
        <f t="shared" si="3"/>
        <v>0.40993399999999991</v>
      </c>
      <c r="E40">
        <v>1.61</v>
      </c>
      <c r="F40">
        <v>1</v>
      </c>
      <c r="G40">
        <f t="shared" si="4"/>
        <v>0.47192599999999996</v>
      </c>
      <c r="H40">
        <v>1.75</v>
      </c>
      <c r="I40">
        <v>1</v>
      </c>
      <c r="J40">
        <f t="shared" si="5"/>
        <v>0.5442499999999999</v>
      </c>
      <c r="W40">
        <f t="shared" si="1"/>
        <v>-0.35980000000000001</v>
      </c>
    </row>
    <row r="41" spans="2:23" x14ac:dyDescent="0.25">
      <c r="B41">
        <v>0.66</v>
      </c>
      <c r="C41">
        <v>0</v>
      </c>
      <c r="D41">
        <f t="shared" si="3"/>
        <v>-1.8844000000000027E-2</v>
      </c>
      <c r="E41">
        <v>1.45</v>
      </c>
      <c r="F41">
        <v>0.5</v>
      </c>
      <c r="G41">
        <f t="shared" si="4"/>
        <v>0.38926999999999989</v>
      </c>
      <c r="H41">
        <v>1.64</v>
      </c>
      <c r="I41">
        <v>0.5</v>
      </c>
      <c r="J41">
        <f t="shared" si="5"/>
        <v>0.48742399999999986</v>
      </c>
      <c r="W41">
        <f t="shared" si="1"/>
        <v>-0.35980000000000001</v>
      </c>
    </row>
    <row r="42" spans="2:23" x14ac:dyDescent="0.25">
      <c r="B42">
        <v>0.81</v>
      </c>
      <c r="C42">
        <v>0</v>
      </c>
      <c r="D42">
        <f t="shared" si="3"/>
        <v>5.8645999999999976E-2</v>
      </c>
      <c r="E42">
        <v>1.22</v>
      </c>
      <c r="F42">
        <v>0</v>
      </c>
      <c r="G42">
        <f t="shared" si="4"/>
        <v>0.27045199999999991</v>
      </c>
      <c r="H42">
        <v>1.69</v>
      </c>
      <c r="I42">
        <v>0.5</v>
      </c>
      <c r="J42">
        <f t="shared" si="5"/>
        <v>0.51325399999999988</v>
      </c>
    </row>
    <row r="43" spans="2:23" x14ac:dyDescent="0.25">
      <c r="B43">
        <v>0.99</v>
      </c>
      <c r="C43">
        <v>0</v>
      </c>
      <c r="D43">
        <f t="shared" si="3"/>
        <v>0.15163399999999994</v>
      </c>
      <c r="E43">
        <v>1.06</v>
      </c>
      <c r="F43">
        <v>0</v>
      </c>
      <c r="G43">
        <f t="shared" si="4"/>
        <v>0.18779599999999996</v>
      </c>
      <c r="H43">
        <v>1.73</v>
      </c>
      <c r="I43">
        <v>1</v>
      </c>
      <c r="J43">
        <f t="shared" si="5"/>
        <v>0.53391799999999989</v>
      </c>
    </row>
    <row r="44" spans="2:23" x14ac:dyDescent="0.25">
      <c r="B44">
        <v>1.07</v>
      </c>
      <c r="C44">
        <v>0</v>
      </c>
      <c r="D44">
        <f t="shared" si="3"/>
        <v>0.19296199999999997</v>
      </c>
      <c r="E44">
        <v>1.39</v>
      </c>
      <c r="F44">
        <v>0</v>
      </c>
      <c r="G44">
        <f t="shared" si="4"/>
        <v>0.35827399999999987</v>
      </c>
      <c r="H44">
        <v>1.5</v>
      </c>
      <c r="I44">
        <v>0</v>
      </c>
      <c r="J44">
        <f t="shared" si="5"/>
        <v>0.41509999999999991</v>
      </c>
    </row>
    <row r="45" spans="2:23" x14ac:dyDescent="0.25">
      <c r="B45">
        <v>1.25</v>
      </c>
      <c r="C45">
        <v>0</v>
      </c>
      <c r="D45">
        <f t="shared" si="3"/>
        <v>0.28594999999999993</v>
      </c>
      <c r="E45">
        <v>1.42</v>
      </c>
      <c r="F45">
        <v>0</v>
      </c>
      <c r="G45">
        <f t="shared" si="4"/>
        <v>0.37377199999999988</v>
      </c>
      <c r="H45">
        <v>1.41</v>
      </c>
      <c r="I45">
        <v>0</v>
      </c>
      <c r="J45">
        <f t="shared" si="5"/>
        <v>0.36860599999999988</v>
      </c>
    </row>
    <row r="46" spans="2:23" x14ac:dyDescent="0.25">
      <c r="B46">
        <v>1.3</v>
      </c>
      <c r="C46">
        <v>0</v>
      </c>
      <c r="D46">
        <f t="shared" si="3"/>
        <v>0.31177999999999995</v>
      </c>
      <c r="E46">
        <v>1.45</v>
      </c>
      <c r="F46">
        <v>0</v>
      </c>
      <c r="G46">
        <f t="shared" si="4"/>
        <v>0.38926999999999989</v>
      </c>
      <c r="H46">
        <v>1.56</v>
      </c>
      <c r="I46">
        <v>0</v>
      </c>
      <c r="J46">
        <f t="shared" si="5"/>
        <v>0.44609599999999994</v>
      </c>
    </row>
    <row r="47" spans="2:23" x14ac:dyDescent="0.25">
      <c r="B47">
        <v>1.34</v>
      </c>
      <c r="C47">
        <v>0</v>
      </c>
      <c r="D47">
        <f t="shared" si="3"/>
        <v>0.33244399999999996</v>
      </c>
      <c r="E47">
        <v>1.41</v>
      </c>
      <c r="F47">
        <v>0</v>
      </c>
      <c r="G47">
        <f t="shared" si="4"/>
        <v>0.36860599999999988</v>
      </c>
      <c r="H47">
        <v>1.58</v>
      </c>
      <c r="I47">
        <v>0</v>
      </c>
      <c r="J47">
        <f t="shared" si="5"/>
        <v>0.45642799999999994</v>
      </c>
    </row>
    <row r="48" spans="2:23" x14ac:dyDescent="0.25">
      <c r="B48">
        <v>1.42</v>
      </c>
      <c r="C48">
        <v>0</v>
      </c>
      <c r="D48">
        <f t="shared" si="3"/>
        <v>0.37377199999999988</v>
      </c>
      <c r="E48">
        <v>1.52</v>
      </c>
      <c r="F48">
        <v>0.5</v>
      </c>
      <c r="G48">
        <f t="shared" si="4"/>
        <v>0.42543199999999992</v>
      </c>
      <c r="H48">
        <v>1.61</v>
      </c>
      <c r="I48">
        <v>0.5</v>
      </c>
      <c r="J48">
        <f t="shared" si="5"/>
        <v>0.47192599999999996</v>
      </c>
    </row>
    <row r="49" spans="2:7" x14ac:dyDescent="0.25">
      <c r="B49">
        <v>1.49</v>
      </c>
      <c r="C49">
        <v>1</v>
      </c>
      <c r="D49">
        <f t="shared" si="3"/>
        <v>0.40993399999999991</v>
      </c>
      <c r="E49">
        <v>1.63</v>
      </c>
      <c r="F49">
        <v>1</v>
      </c>
      <c r="G49">
        <f t="shared" si="4"/>
        <v>0.48225799999999985</v>
      </c>
    </row>
    <row r="50" spans="2:7" x14ac:dyDescent="0.25">
      <c r="E50">
        <v>1.72</v>
      </c>
      <c r="F50">
        <v>1</v>
      </c>
      <c r="G50">
        <f t="shared" si="4"/>
        <v>0.52875199999999989</v>
      </c>
    </row>
    <row r="51" spans="2:7" x14ac:dyDescent="0.25">
      <c r="E51">
        <v>1.67</v>
      </c>
      <c r="F51">
        <v>1</v>
      </c>
      <c r="G51">
        <f t="shared" si="4"/>
        <v>0.50292199999999987</v>
      </c>
    </row>
    <row r="52" spans="2:7" x14ac:dyDescent="0.25">
      <c r="E52">
        <v>1.49</v>
      </c>
      <c r="F52">
        <v>0</v>
      </c>
      <c r="G52">
        <f t="shared" si="4"/>
        <v>0.40993399999999991</v>
      </c>
    </row>
    <row r="53" spans="2:7" x14ac:dyDescent="0.25">
      <c r="E53">
        <v>1.56</v>
      </c>
      <c r="F53">
        <v>0.5</v>
      </c>
      <c r="G53">
        <f t="shared" si="4"/>
        <v>0.44609599999999994</v>
      </c>
    </row>
  </sheetData>
  <mergeCells count="6">
    <mergeCell ref="B1:D1"/>
    <mergeCell ref="U2:W2"/>
    <mergeCell ref="AI2:AK2"/>
    <mergeCell ref="B35:D35"/>
    <mergeCell ref="E35:G35"/>
    <mergeCell ref="H35:J3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25"/>
  <sheetViews>
    <sheetView tabSelected="1" topLeftCell="B1" workbookViewId="0">
      <selection activeCell="B13" sqref="B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4" t="s">
        <v>15</v>
      </c>
      <c r="C1" s="4"/>
      <c r="P1" s="4" t="s">
        <v>16</v>
      </c>
      <c r="Q1" s="4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4" t="s">
        <v>28</v>
      </c>
      <c r="Y2" s="4"/>
    </row>
    <row r="3" spans="2:29" x14ac:dyDescent="0.25">
      <c r="B3">
        <v>0.5</v>
      </c>
      <c r="C3">
        <v>1</v>
      </c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B4">
        <v>0.6</v>
      </c>
      <c r="C4">
        <v>1</v>
      </c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B5">
        <v>0.7</v>
      </c>
      <c r="C5">
        <v>1</v>
      </c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B6">
        <v>0.4</v>
      </c>
      <c r="C6">
        <v>0</v>
      </c>
      <c r="P6">
        <v>540</v>
      </c>
      <c r="Q6">
        <v>0</v>
      </c>
      <c r="X6">
        <v>0.7</v>
      </c>
      <c r="Y6">
        <v>1</v>
      </c>
    </row>
    <row r="7" spans="2:29" x14ac:dyDescent="0.25">
      <c r="B7">
        <v>0.45</v>
      </c>
      <c r="C7">
        <v>0.5</v>
      </c>
      <c r="E7" s="1" t="s">
        <v>37</v>
      </c>
      <c r="P7">
        <v>550</v>
      </c>
      <c r="Q7">
        <v>0</v>
      </c>
      <c r="X7">
        <v>0.6</v>
      </c>
      <c r="Y7">
        <v>1</v>
      </c>
    </row>
    <row r="8" spans="2:29" x14ac:dyDescent="0.25">
      <c r="B8">
        <v>0.3</v>
      </c>
      <c r="C8">
        <v>0</v>
      </c>
      <c r="E8" s="1" t="s">
        <v>38</v>
      </c>
      <c r="P8">
        <v>560</v>
      </c>
      <c r="Q8">
        <v>1</v>
      </c>
      <c r="X8">
        <v>0.5</v>
      </c>
      <c r="Y8">
        <v>0</v>
      </c>
    </row>
    <row r="9" spans="2:29" x14ac:dyDescent="0.25">
      <c r="B9">
        <v>0.47</v>
      </c>
      <c r="C9">
        <v>0.5</v>
      </c>
      <c r="E9" s="1" t="s">
        <v>39</v>
      </c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B10">
        <v>0.48</v>
      </c>
      <c r="C10">
        <v>1</v>
      </c>
      <c r="E10" s="1" t="s">
        <v>40</v>
      </c>
      <c r="P10">
        <v>580</v>
      </c>
      <c r="Q10">
        <v>1</v>
      </c>
      <c r="X10">
        <v>0.53</v>
      </c>
      <c r="Y10">
        <v>0.5</v>
      </c>
    </row>
    <row r="11" spans="2:29" x14ac:dyDescent="0.25">
      <c r="B11">
        <v>0.42</v>
      </c>
      <c r="C11">
        <v>0.5</v>
      </c>
      <c r="E11" s="1" t="s">
        <v>41</v>
      </c>
      <c r="X11">
        <v>0.52</v>
      </c>
      <c r="Y11">
        <v>0.5</v>
      </c>
    </row>
    <row r="12" spans="2:29" x14ac:dyDescent="0.25">
      <c r="B12">
        <v>0.41</v>
      </c>
      <c r="C12">
        <v>0.5</v>
      </c>
      <c r="E12" s="1" t="s">
        <v>42</v>
      </c>
      <c r="X12">
        <v>0.51</v>
      </c>
      <c r="Y12">
        <v>0</v>
      </c>
    </row>
    <row r="13" spans="2:29" x14ac:dyDescent="0.25">
      <c r="E13" s="1" t="s">
        <v>43</v>
      </c>
      <c r="X13">
        <v>0.57999999999999996</v>
      </c>
      <c r="Y13">
        <v>0.5</v>
      </c>
    </row>
    <row r="14" spans="2:29" x14ac:dyDescent="0.25">
      <c r="E14" s="1" t="s">
        <v>44</v>
      </c>
      <c r="X14">
        <v>0.59</v>
      </c>
      <c r="Y14">
        <v>0.5</v>
      </c>
    </row>
    <row r="15" spans="2:29" x14ac:dyDescent="0.25">
      <c r="E15" s="1" t="s">
        <v>45</v>
      </c>
    </row>
    <row r="16" spans="2:29" x14ac:dyDescent="0.25">
      <c r="E16" s="1" t="s">
        <v>46</v>
      </c>
    </row>
    <row r="17" spans="5:6" x14ac:dyDescent="0.25">
      <c r="E17" s="1" t="s">
        <v>47</v>
      </c>
    </row>
    <row r="18" spans="5:6" x14ac:dyDescent="0.25">
      <c r="E18" s="1" t="s">
        <v>48</v>
      </c>
    </row>
    <row r="19" spans="5:6" x14ac:dyDescent="0.25">
      <c r="E19" s="1" t="s">
        <v>49</v>
      </c>
    </row>
    <row r="20" spans="5:6" x14ac:dyDescent="0.25">
      <c r="E20" s="1" t="s">
        <v>50</v>
      </c>
    </row>
    <row r="21" spans="5:6" x14ac:dyDescent="0.25">
      <c r="E21" s="1" t="s">
        <v>51</v>
      </c>
    </row>
    <row r="22" spans="5:6" x14ac:dyDescent="0.25">
      <c r="E22" s="1" t="s">
        <v>52</v>
      </c>
    </row>
    <row r="23" spans="5:6" x14ac:dyDescent="0.25">
      <c r="E23" s="1" t="s">
        <v>53</v>
      </c>
    </row>
    <row r="24" spans="5:6" x14ac:dyDescent="0.25">
      <c r="E24" s="1" t="s">
        <v>31</v>
      </c>
      <c r="F24">
        <v>1.1499999999999999</v>
      </c>
    </row>
    <row r="25" spans="5:6" x14ac:dyDescent="0.25">
      <c r="E25" s="1" t="s">
        <v>32</v>
      </c>
      <c r="F25">
        <v>0.01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2023-10-26T22:59:51Z</dcterms:modified>
</cp:coreProperties>
</file>