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<sst xmlns="http://schemas.openxmlformats.org/spreadsheetml/2006/main" count="100" uniqueCount="76">
  <si>
    <t xml:space="preserve">Nom</t>
  </si>
  <si>
    <t xml:space="preserve">Quantité</t>
  </si>
  <si>
    <t xml:space="preserve">Prix</t>
  </si>
  <si>
    <t xml:space="preserve">Prix total</t>
  </si>
  <si>
    <t xml:space="preserve">Poids(g)</t>
  </si>
  <si>
    <t xml:space="preserve">Lien</t>
  </si>
  <si>
    <t xml:space="preserve">Description</t>
  </si>
  <si>
    <t xml:space="preserve">Corps et pattes</t>
  </si>
  <si>
    <t xml:space="preserve">Tube en fibre de carbone</t>
  </si>
  <si>
    <t xml:space="preserve">https://fr.aliexpress.com/item/1005002248466483.html?spm=a2g0o.productlist.0.0.26b421abnfmSYq&amp;algo_pvid=47e13833-caa3-437f-9553-01e57919688d&amp;algo_exp_id=47e13833-caa3-437f-9553-01e57919688d-45&amp;pdp_ext_f=%7B%22sku_id%22%3A%2212000019728171207%22%7D&amp;pdp_npi=2%40dis%21EUR%218.39%217.14%21%21%214.99%21%21%400b0a050b16651254583308408eed58%2112000019728171207%21sea&amp;curPageLogUid=nz516Ros1nuv</t>
  </si>
  <si>
    <t xml:space="preserve">Color: 2pcs 30x28x500mm </t>
  </si>
  <si>
    <t xml:space="preserve">Poulis</t>
  </si>
  <si>
    <t xml:space="preserve"> </t>
  </si>
  <si>
    <t xml:space="preserve">https://fr.aliexpress.com/item/1005002226516848.html?spm=a2g0o.productlist.0.0.7afd5440pCww6V&amp;ad_pvid=202210180153269689169860306820006827501_2&amp;s=p</t>
  </si>
  <si>
    <t xml:space="preserve">diamètre d'alésage 12 teeth Bore 5mm ; largeur 6mm</t>
  </si>
  <si>
    <t xml:space="preserve">Fixation courroie</t>
  </si>
  <si>
    <t xml:space="preserve">Maecoom 10/20pcs 3D Imprimante Pièces GT2 Ouvert Ceinture Clip Ouvert fin Courroies Ceinture pince À Sertir | AliExpress</t>
  </si>
  <si>
    <t xml:space="preserve">Taille: 20 pcs</t>
  </si>
  <si>
    <t xml:space="preserve">Courroie</t>
  </si>
  <si>
    <t xml:space="preserve">https://fr.aliexpress.com/item/10000115962505.html?_randl_currency=EUR&amp;_randl_shipto=FR&amp;src=google&amp;src=google&amp;albch=shopping&amp;acnt=248-630-5778&amp;slnk=&amp;plac=&amp;mtctp=&amp;albbt=Google_7_shopping&amp;gclsrc=aw.ds&amp;albagn=888888&amp;isSmbAutoCall=false&amp;needSmbHouyi=false&amp;src=google&amp;albch=shopping&amp;acnt=248-630-5778&amp;slnk=&amp;plac=&amp;mtctp=&amp;albbt=Google_7_shopping&amp;gclsrc=aw.ds&amp;albagn=888888&amp;ds_e_adid=609891816697&amp;ds_e_matchtype=&amp;ds_e_device=c&amp;ds_e_network=u&amp;ds_e_product_group_id=297309937645&amp;ds_e_product_id=fr10000115962505&amp;ds_e_product_merchant_id=105678845&amp;ds_e_product_country=FR&amp;ds_e_product_language=fr&amp;ds_e_product_channel=online&amp;ds_e_product_store_id=&amp;ds_url_v=2&amp;albcp=17734099841&amp;albag=138402376763&amp;isSmbAutoCall=false&amp;needSmbHouyi=false&amp;gclid=Cj0KCQjwnbmaBhD-ARIsAGTPcfU-EgQpYYwhklwlaTQg0KNby92VnMQeyR5fbd4lis75yAzXla3fv4YaAqj8EALw_wcB&amp;aff_fcid=e874b5c8f57b48ae935af5e744a10555-1666083041567-06995-UneMJZVf&amp;aff_fsk=UneMJZVf&amp;aff_platform=aaf&amp;sk=UneMJZVf&amp;aff_trace_key=e874b5c8f57b48ae935af5e744a10555-1666083041567-06995-UneMJZVf&amp;terminal_id=7109d70af6dc4a19a09bbe125bfd114d&amp;afSmartRedirect=y</t>
  </si>
  <si>
    <t xml:space="preserve">Largeur 6mm; longueur 5m</t>
  </si>
  <si>
    <t xml:space="preserve">Roulement</t>
  </si>
  <si>
    <t xml:space="preserve">https://fr.aliexpress.com/item/33006573082.html?_randl_currency=EUR&amp;_randl_shipto=FR&amp;src=google&amp;src=google&amp;albch=shopping&amp;acnt=248-630-5778&amp;slnk=&amp;plac=&amp;mtctp=&amp;albbt=Google_7_shopping&amp;gclsrc=aw.ds&amp;albagn=888888&amp;isSmbAutoCall=false&amp;needSmbHouyi=false&amp;src=google&amp;albch=shopping&amp;acnt=248-630-5778&amp;slnk=&amp;plac=&amp;mtctp=&amp;albbt=Google_7_shopping&amp;gclsrc=aw.ds&amp;albagn=888888&amp;ds_e_adid=609891816697&amp;ds_e_matchtype=&amp;ds_e_device=c&amp;ds_e_network=u&amp;ds_e_product_group_id=297309937645&amp;ds_e_product_id=fr33006573082&amp;ds_e_product_merchant_id=109338486&amp;ds_e_product_country=FR&amp;ds_e_product_language=fr&amp;ds_e_product_channel=online&amp;ds_e_product_store_id=&amp;ds_url_v=2&amp;albcp=17734099841&amp;albag=138402376763&amp;isSmbAutoCall=false&amp;needSmbHouyi=false&amp;gclid=Cj0KCQjwnbmaBhD-ARIsAGTPcfVA-9s_9EV0tEel0zyrJPGZgKcMZNkyZZ4BNZPjZz7d-VhZrpSIK4gaAouAEALw_wcB&amp;aff_fcid=a7ef4aa5f3894953875f3aece87cd67c-1666084659628-09809-UneMJZVf&amp;aff_fsk=UneMJZVf&amp;aff_platform=aaf&amp;sk=UneMJZVf&amp;aff_trace_key=a7ef4aa5f3894953875f3aece87cd67c-1666084659628-09809-UneMJZVf&amp;terminal_id=7109d70af6dc4a19a09bbe125bfd114d&amp;afSmartRedirect=y</t>
  </si>
  <si>
    <t xml:space="preserve">Longueur MR106ZZ /!\</t>
  </si>
  <si>
    <t xml:space="preserve">Longueur: MR85ZZ /!\</t>
  </si>
  <si>
    <t xml:space="preserve">https://fr.aliexpress.com/item/32997948364.html?algo_pvid=f64572da-108a-4531-a5a0-b856b462b1c6&amp;algo_exp_id=f64572da-108a-4531-a5a0-b856b462b1c6-7&amp;pdp_ext_f=%7B%22sku_id%22%3A%2266958865882%22%7D&amp;pdp_npi=2%40dis%21EUR%210.95%210.95%21%21%212.76%21%21%400b0a187b16651255256126173ec49c%2166958865882%21sea&amp;curPageLogUid=OfDWACxdeGQE</t>
  </si>
  <si>
    <t xml:space="preserve">Motorisation</t>
  </si>
  <si>
    <t xml:space="preserve">Brushless ACK-5312CP</t>
  </si>
  <si>
    <t xml:space="preserve">https://fr.aliexpress.com/item/33027613653.html?spm=a2g0o.detail.1000014.1.17b2287ekaLzga&amp;gps-id=pcDetailBottomMoreOtherSeller&amp;scm=1007.14452.226710.0&amp;scm_id=1007.14452.226710.0&amp;scm-url=1007.14452.226710.0&amp;pvid=d425404d-4615-440e-bf21-b715ba417a18&amp;_t=gps-id:pcDetailBottomMoreOtherSeller,scm-url:1007.14452.226710.0,pvid:d425404d-4615-440e-bf21-b715ba417a18,tpp_buckets:668%232846%238116%232002&amp;pdp_ext_f=%7B%22sku_id%22%3A%2267322948405%22%2C%22sceneId%22%3A%2230050%22%7D&amp;pdp_npi=2%40dis%21EUR%2132.8%2122.96%21%21%21%21%21%402101f6b416664428609162342ec9b2%2167322948405%21rec&amp;ad_pvid=202210220547410918139926548578627761_0</t>
  </si>
  <si>
    <t xml:space="preserve">Couleur: 6pcs 5010 360KV </t>
  </si>
  <si>
    <t xml:space="preserve"> ESC 40A</t>
  </si>
  <si>
    <t xml:space="preserve">ZMR – ESC bidirectionnel sans balais 12A/20A/30A/40A/50A/60A/80A, pour voiture télécommandée, hélice sous marine pneumatique | AliExpress</t>
  </si>
  <si>
    <t xml:space="preserve">Couleur: 40A (2-6S)</t>
  </si>
  <si>
    <t xml:space="preserve">Capteurs</t>
  </si>
  <si>
    <t xml:space="preserve">youyeetoo Slamtec RP LIDAR</t>
  </si>
  <si>
    <t xml:space="preserve">https://www.amazon.fr/Scanradius-LIDAR-Sensorscanner-Vermeidung-Hindernissen-Navigation/dp/B07VLFGT27/ref=asc_df_B07VLFGT27/?tag=googshopfr-21&amp;linkCode=df0&amp;hvadid=411439987151&amp;hvpos=&amp;hvnetw=g&amp;hvrand=17858514273165735039&amp;hvpone=&amp;hvptwo=&amp;hvqmt=&amp;hvdev=c&amp;hvdvcmdl=&amp;hvlocint=&amp;hvlocphy=9054956&amp;hvtargid=pla-843524520219&amp;psc=1&amp;tag=&amp;ref=&amp;adgrpid=95238321811&amp;hvpone=&amp;hvptwo=&amp;hvadid=411439987151&amp;hvpos=&amp;hvnetw=g&amp;hvrand=17858514273165735039&amp;hvqmt=&amp;hvdev=c&amp;hvdvcmdl=&amp;hvlocint=&amp;hvlocphy=9054956&amp;hvtargid=pla-843524520219</t>
  </si>
  <si>
    <t xml:space="preserve">Capteur ultrason</t>
  </si>
  <si>
    <t xml:space="preserve">https://fr.aliexpress.com/item/32880359778.html?spm=a2g0o.productlist.0.0.57cd4b01vpsFWo&amp;algo_pvid=1dd6e5ce-0655-4592-a3d3-c60e37e11f4e&amp;algo_exp_id=1dd6e5ce-0655-4592-a3d3-c60e37e11f4e-8&amp;pdp_ext_f=%7B%22sku_id%22%3A%2265583297495%22%7D&amp;pdp_npi=2%40dis%21EUR%211.27%211.23%21%21%21%21%21%402100bddd16651281964884006e0ba3%2165583297495%21sea&amp;curPageLogUid=97KgxLHc40fl</t>
  </si>
  <si>
    <t xml:space="preserve">Servo SG90</t>
  </si>
  <si>
    <t xml:space="preserve">MG90S SG90 9g – avion télécommandé Miniature, équipement de direction à ailes fixes, modèle d'avion 250 450, hélicoptère, voiture jouet | AliExpress</t>
  </si>
  <si>
    <t xml:space="preserve">Caméra Raspberry Pi</t>
  </si>
  <si>
    <t xml:space="preserve">https://fr.aliexpress.com/item/1005003187542470.html?gps-id=pcDetailBottomMoreOtherSeller&amp;scm=1007.40050.281175.0&amp;scm_id=1007.40050.281175.0&amp;scm-url=1007.40050.281175.0&amp;pvid=c304510e-3a7a-4b7f-a621-847c700dce94&amp;_t=gps-id:pcDetailBottomMoreOtherSeller,scm-url:1007.40050.281175.0,pvid:c304510e-3a7a-4b7f-a621-847c700dce94,tpp_buckets:668%232846%238115%232000&amp;pdp_ext_f=%7B%22sku_id%22%3A%2212000024565611228%22%2C%22sceneId%22%3A%2230050%22%7D&amp;pdp_npi=2%40dis%21EUR%217.75%216.28%21%21%21%21%21%40211b58ee16651293083523082e1a4c%2112000024565611228%21rec/</t>
  </si>
  <si>
    <t xml:space="preserve">Potentiometre 10K</t>
  </si>
  <si>
    <t xml:space="preserve">https://fr.aliexpress.com/item/1005001421294754.html?spm=a2g0o.detail.1000014.14.6d93d6c1kfyDHn&amp;gps-id=pcDetailBottomMoreOtherSeller&amp;scm=1007.40050.281175.0&amp;scm_id=1007.40050.281175.0&amp;scm-url=1007.40050.281175.0&amp;pvid=0c4a9003-02ec-45be-823d-ab61eb9fdcb9&amp;_t=gps-id:pcDetailBottomMoreOtherSeller,scm-url:1007.40050.281175.0,pvid:0c4a9003-02ec-45be-823d-ab61eb9fdcb9,tpp_buckets:668%232846%238116%232002&amp;pdp_ext_f=%7B%22sku_id%22%3A%2212000016052827770%22%2C%22sceneId%22%3A%2230050%22%7D&amp;pdp_npi=2%40dis%21EUR%210.64%210.5%21%21%21%21%21%402101f6b416658298845222455e1af7%2112000016052827770%21rec</t>
  </si>
  <si>
    <t xml:space="preserve">Color: 10 K Ohm</t>
  </si>
  <si>
    <t xml:space="preserve">Accelerometre MPU6050</t>
  </si>
  <si>
    <t xml:space="preserve">https://fr.aliexpress.com/item/32340949017.html?spm=a2g0o.productlist.0.0.587312adnNgBZj&amp;algo_pvid=19376db7-79d4-41f3-91f8-c1871eddb2a7&amp;algo_exp_id=19376db7-79d4-41f3-91f8-c1871eddb2a7-0&amp;pdp_ext_f=%7B%22sku_id%22%3A%2210000000609322940%22%7D&amp;pdp_npi=2%40dis%21EUR%211.62%211.42%21%21%211.71%21%21%402101e9d416652354615517308e70c3%2110000000609322940%21sea&amp;curPageLogUid=c2sYDhCk9WsN</t>
  </si>
  <si>
    <t xml:space="preserve">Poids total</t>
  </si>
  <si>
    <t xml:space="preserve">1 tube</t>
  </si>
  <si>
    <t xml:space="preserve">Plexiglass</t>
  </si>
  <si>
    <t xml:space="preserve">1 plaque</t>
  </si>
  <si>
    <t xml:space="preserve">Filament</t>
  </si>
  <si>
    <t xml:space="preserve">2kg</t>
  </si>
  <si>
    <t xml:space="preserve">Tige en acier 5mm</t>
  </si>
  <si>
    <t xml:space="preserve">1m</t>
  </si>
  <si>
    <t xml:space="preserve">Tige en acier 6mm</t>
  </si>
  <si>
    <t xml:space="preserve">Poulies</t>
  </si>
  <si>
    <t xml:space="preserve">Courroie GT2</t>
  </si>
  <si>
    <t xml:space="preserve">3m</t>
  </si>
  <si>
    <t xml:space="preserve">Roulement 6mm (MR106ZZ)</t>
  </si>
  <si>
    <t xml:space="preserve">Roulement 5mm (MR85ZZ)</t>
  </si>
  <si>
    <t xml:space="preserve">Roulement 30mm (6906ZZ)</t>
  </si>
  <si>
    <t xml:space="preserve">Visserie</t>
  </si>
  <si>
    <t xml:space="preserve">M4 - 70mm</t>
  </si>
  <si>
    <t xml:space="preserve">M3 - 25mm</t>
  </si>
  <si>
    <t xml:space="preserve">M3 - 5mm</t>
  </si>
  <si>
    <t xml:space="preserve">M2 - 14mm</t>
  </si>
  <si>
    <t xml:space="preserve">M2 - 9mm</t>
  </si>
  <si>
    <t xml:space="preserve">M2 - 5mm</t>
  </si>
  <si>
    <t xml:space="preserve">Électronique</t>
  </si>
  <si>
    <t xml:space="preserve">Arduino Mega 2560 Rev2</t>
  </si>
  <si>
    <t xml:space="preserve">Sous-total composants : </t>
  </si>
  <si>
    <t xml:space="preserve">Heures de projets</t>
  </si>
  <si>
    <t xml:space="preserve">Heures supplémentaires</t>
  </si>
  <si>
    <t xml:space="preserve">Sous-total salaires : </t>
  </si>
  <si>
    <t xml:space="preserve">Coût total du projet :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</si>
</sst>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\ [$€-40C]_-;\-* #,##0.00\ [$€-40C]_-;_-* \-??\ [$€-40C]_-;_-@_-"/>
    <numFmt numFmtId="166" formatCode="General"/>
    <numFmt numFmtId="167" formatCode="#,##0.00\ [$€-40C];[RED]\-#,##0.00\ [$€-40C]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3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69AFF"/>
        <bgColor rgb="FFFF99CC"/>
      </patternFill>
    </fill>
    <fill>
      <patternFill patternType="solid">
        <fgColor rgb="FFF6D9FF"/>
        <bgColor rgb="FFD9F6FF"/>
      </patternFill>
    </fill>
    <fill>
      <patternFill patternType="solid">
        <fgColor rgb="FF00B0F0"/>
        <bgColor rgb="FF33CCCC"/>
      </patternFill>
    </fill>
    <fill>
      <patternFill patternType="solid">
        <fgColor rgb="FF00FF00"/>
        <bgColor rgb="FF33CCCC"/>
      </patternFill>
    </fill>
    <fill>
      <patternFill patternType="solid">
        <fgColor rgb="FF9AFF9A"/>
        <bgColor rgb="FF99E8FF"/>
      </patternFill>
    </fill>
    <fill>
      <patternFill patternType="solid">
        <fgColor rgb="FFD9FFD9"/>
        <bgColor rgb="FFD9F6FF"/>
      </patternFill>
    </fill>
    <fill>
      <patternFill patternType="solid">
        <fgColor rgb="FF99E8FF"/>
        <bgColor rgb="FFD9F6FF"/>
      </patternFill>
    </fill>
    <fill>
      <patternFill patternType="solid">
        <fgColor rgb="FFD9F6FF"/>
        <bgColor rgb="FFD9FFD9"/>
      </patternFill>
    </fill>
    <fill>
      <patternFill patternType="solid">
        <fgColor rgb="FFFF0000"/>
        <bgColor rgb="FF993300"/>
      </patternFill>
    </fill>
    <fill>
      <patternFill patternType="solid">
        <fgColor rgb="FFFFBF00"/>
        <bgColor rgb="FFFF9900"/>
      </patternFill>
    </fill>
    <fill>
      <patternFill patternType="solid">
        <fgColor rgb="FFFFE994"/>
        <bgColor rgb="FFFFCC99"/>
      </patternFill>
    </fill>
    <fill>
      <patternFill patternType="solid">
        <fgColor rgb="FFB2B2B2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2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8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9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1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9F6FF"/>
      <rgbColor rgb="FF660066"/>
      <rgbColor rgb="FFFF8080"/>
      <rgbColor rgb="FF0563C1"/>
      <rgbColor rgb="FFF6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9AFF9A"/>
      <rgbColor rgb="FFD9FFD9"/>
      <rgbColor rgb="FFFFE994"/>
      <rgbColor rgb="FF99E8FF"/>
      <rgbColor rgb="FFFF99CC"/>
      <rgbColor rgb="FFE69A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r.aliexpress.com/item/1005002248466483.html?spm=a2g0o.productlist.0.0.26b421abnfmSYq&amp;algo_pvid=47e13833-caa3-437f-9553-01e57919688d&amp;algo_exp_id=47e13833-caa3-437f-9553-01e57919688d-45&amp;pdp_ext_f=%7B%22sku_id%22%3A%2212000019728171207%22%7D&amp;pdp_npi" TargetMode="External"/><Relationship Id="rId2" Type="http://schemas.openxmlformats.org/officeDocument/2006/relationships/hyperlink" Target="https://fr.aliexpress.com/item/1005002226516848.html?spm=a2g0o.productlist.0.0.7afd5440pCww6V&amp;ad_pvid=202210180153269689169860306820006827501_2&amp;s=p" TargetMode="External"/><Relationship Id="rId3" Type="http://schemas.openxmlformats.org/officeDocument/2006/relationships/hyperlink" Target="https://fr.aliexpress.com/item/1005003144053397.html?_randl_currency=EUR&amp;_randl_shipto=FR&amp;src=google&amp;src=google&amp;albch=shopping&amp;acnt=248-630-5778&amp;slnk=&amp;plac=&amp;mtctp=&amp;albbt=Google_7_shopping&amp;gclsrc=aw.ds&amp;albagn=888888&amp;isSmbAutoCall=false&amp;needSmbHouyi=false&amp;s" TargetMode="External"/><Relationship Id="rId4" Type="http://schemas.openxmlformats.org/officeDocument/2006/relationships/hyperlink" Target="https://fr.aliexpress.com/item/32997948364.html?algo_pvid=f64572da-108a-4531-a5a0-b856b462b1c6&amp;algo_exp_id=f64572da-108a-4531-a5a0-b856b462b1c6-7&amp;pdp_ext_f=%7B%22sku_id%22%3A%2266958865882%22%7D&amp;pdp_npi=2%40dis%21EUR%210.95%210.95%21%21%212.76%21%21%400b0" TargetMode="External"/><Relationship Id="rId5" Type="http://schemas.openxmlformats.org/officeDocument/2006/relationships/hyperlink" Target="https://fr.aliexpress.com/item/33027613653.html?spm=a2g0o.detail.1000014.1.17b2287ekaLzga&amp;gps-id=pcDetailBottomMoreOtherSeller&amp;scm=1007.14452.226710.0&amp;scm_id=1007.14452.226710.0&amp;scm-url=1007.14452.226710.0&amp;pvid=d425404d-4615-440e-bf21-b715ba417a18&amp;_t=gps-" TargetMode="External"/><Relationship Id="rId6" Type="http://schemas.openxmlformats.org/officeDocument/2006/relationships/hyperlink" Target="https://fr.aliexpress.com/item/1005003569012758.html?_randl_currency=EUR&amp;_randl_shipto=FR&amp;src=google&amp;src=google&amp;albch=shopping&amp;acnt=248-630-5778&amp;slnk=&amp;plac=&amp;mtctp=&amp;albbt=Google_7_shopping&amp;gclsrc=aw.ds&amp;albagn=888888&amp;isSmbAutoCall=false&amp;needSmbHouyi=false&amp;s" TargetMode="External"/><Relationship Id="rId7" Type="http://schemas.openxmlformats.org/officeDocument/2006/relationships/hyperlink" Target="https://www.amazon.fr/Scanradius-LIDAR-Sensorscanner-Vermeidung-Hindernissen-Navigation/dp/B07VLFGT27/ref=asc_df_B07VLFGT27/?tag=googshopfr-21&amp;linkCode=df0&amp;hvadid=411439987151&amp;hvpos=&amp;hvnetw=g&amp;hvrand=17858514273165735039&amp;hvpone=&amp;hvptwo=&amp;hvqmt=&amp;hvdev=c&amp;hvdv" TargetMode="External"/><Relationship Id="rId8" Type="http://schemas.openxmlformats.org/officeDocument/2006/relationships/hyperlink" Target="https://fr.aliexpress.com/item/32880359778.html?spm=a2g0o.productlist.0.0.57cd4b01vpsFWo&amp;algo_pvid=1dd6e5ce-0655-4592-a3d3-c60e37e11f4e&amp;algo_exp_id=1dd6e5ce-0655-4592-a3d3-c60e37e11f4e-8&amp;pdp_ext_f=%7B%22sku_id%22%3A%2265583297495%22%7D&amp;pdp_npi=2%40dis%21E" TargetMode="External"/><Relationship Id="rId9" Type="http://schemas.openxmlformats.org/officeDocument/2006/relationships/hyperlink" Target="https://fr.aliexpress.com/item/32807449919.html?spm=a2g0o.productlist.0.0.26ba6ddfwD1PpD&amp;algo_pvid=2c2733ee-cc9e-4061-ba5d-445e38ffbc8f&amp;algo_exp_id=2c2733ee-cc9e-4061-ba5d-445e38ffbc8f-2&amp;pdp_ext_f=%7B%22sku_id%22%3A%2212000029113111881%22%7D&amp;pdp_npi=2%40d" TargetMode="External"/><Relationship Id="rId10" Type="http://schemas.openxmlformats.org/officeDocument/2006/relationships/hyperlink" Target="https://fr.aliexpress.com/item/1005003187542470.html?gps-id=pcDetailBottomMoreOtherSeller&amp;scm=1007.40050.281175.0&amp;scm_id=1007.40050.281175.0&amp;scm-url=1007.40050.281175.0&amp;pvid=c304510e-3a7a-4b7f-a621-847c700dce94&amp;_t=gps-id:pcDetailBottomMoreOtherSeller,scm-" TargetMode="External"/><Relationship Id="rId11" Type="http://schemas.openxmlformats.org/officeDocument/2006/relationships/hyperlink" Target="https://fr.aliexpress.com/item/1005001421294754.html?spm=a2g0o.detail.1000014.14.6d93d6c1kfyDHn&amp;gps-id=pcDetailBottomMoreOtherSeller&amp;scm=1007.40050.281175.0&amp;scm_id=1007.40050.281175.0&amp;scm-url=1007.40050.281175.0&amp;pvid=0c4a9003-02ec-45be-823d-ab61eb9fdcb9&amp;_" TargetMode="External"/><Relationship Id="rId12" Type="http://schemas.openxmlformats.org/officeDocument/2006/relationships/hyperlink" Target="https://fr.aliexpress.com/item/32340949017.html?spm=a2g0o.productlist.0.0.587312adnNgBZj&amp;algo_pvid=19376db7-79d4-41f3-91f8-c1871eddb2a7&amp;algo_exp_id=19376db7-79d4-41f3-91f8-c1871eddb2a7-0&amp;pdp_ext_f=%7B%22sku_id%22%3A%2210000000609322940%22%7D&amp;pdp_npi=2%40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58"/>
  <sheetViews>
    <sheetView showFormulas="false" showGridLines="true" showRowColHeaders="true" showZeros="true" rightToLeft="false" tabSelected="true" showOutlineSymbols="true" defaultGridColor="true" view="normal" topLeftCell="A51" colorId="64" zoomScale="350" zoomScaleNormal="350" zoomScalePageLayoutView="100" workbookViewId="0">
      <selection pane="topLeft" activeCell="D57" activeCellId="0" sqref="D57"/>
    </sheetView>
  </sheetViews>
  <sheetFormatPr defaultColWidth="11.43359375" defaultRowHeight="13.8" zeroHeight="false" outlineLevelRow="0" outlineLevelCol="0"/>
  <cols>
    <col collapsed="false" customWidth="true" hidden="false" outlineLevel="0" max="1" min="1" style="0" width="2.92"/>
    <col collapsed="false" customWidth="true" hidden="false" outlineLevel="0" max="2" min="2" style="1" width="33.71"/>
    <col collapsed="false" customWidth="false" hidden="false" outlineLevel="0" max="6" min="3" style="1" width="11.42"/>
    <col collapsed="false" customWidth="true" hidden="false" outlineLevel="0" max="7" min="7" style="1" width="16.14"/>
    <col collapsed="false" customWidth="true" hidden="false" outlineLevel="0" max="8" min="8" style="1" width="57.42"/>
    <col collapsed="false" customWidth="true" hidden="false" outlineLevel="0" max="9" min="9" style="1" width="3.99"/>
    <col collapsed="false" customWidth="false" hidden="false" outlineLevel="0" max="1023" min="10" style="1" width="11.42"/>
  </cols>
  <sheetData>
    <row r="3" customFormat="false" ht="13.8" hidden="false" customHeight="false" outlineLevel="0" collapsed="false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4"/>
    </row>
    <row r="4" customFormat="false" ht="13.8" hidden="false" customHeight="false" outlineLevel="0" collapsed="false">
      <c r="B4" s="5" t="s">
        <v>7</v>
      </c>
      <c r="C4" s="6"/>
      <c r="D4" s="7"/>
      <c r="E4" s="6"/>
      <c r="F4" s="6"/>
      <c r="G4" s="6"/>
      <c r="H4" s="8"/>
      <c r="I4" s="9"/>
    </row>
    <row r="5" customFormat="false" ht="13.8" hidden="false" customHeight="false" outlineLevel="0" collapsed="false">
      <c r="B5" s="10" t="s">
        <v>8</v>
      </c>
      <c r="C5" s="10" t="n">
        <v>1</v>
      </c>
      <c r="D5" s="11" t="n">
        <f aca="false">18.37+4.99</f>
        <v>23.36</v>
      </c>
      <c r="E5" s="11" t="n">
        <f aca="false">D5*C5</f>
        <v>23.36</v>
      </c>
      <c r="F5" s="10" t="n">
        <v>71</v>
      </c>
      <c r="G5" s="12" t="s">
        <v>9</v>
      </c>
      <c r="H5" s="13" t="s">
        <v>10</v>
      </c>
      <c r="I5" s="14"/>
    </row>
    <row r="6" customFormat="false" ht="13.8" hidden="false" customHeight="false" outlineLevel="0" collapsed="false">
      <c r="B6" s="10" t="s">
        <v>11</v>
      </c>
      <c r="C6" s="10" t="n">
        <v>12</v>
      </c>
      <c r="D6" s="11" t="n">
        <v>1.11</v>
      </c>
      <c r="E6" s="11" t="n">
        <f aca="false">D6*C6</f>
        <v>13.32</v>
      </c>
      <c r="F6" s="10" t="s">
        <v>12</v>
      </c>
      <c r="G6" s="12" t="s">
        <v>13</v>
      </c>
      <c r="H6" s="13" t="s">
        <v>14</v>
      </c>
      <c r="I6" s="15"/>
    </row>
    <row r="7" customFormat="false" ht="13.8" hidden="false" customHeight="false" outlineLevel="0" collapsed="false">
      <c r="B7" s="10" t="s">
        <v>15</v>
      </c>
      <c r="C7" s="10" t="n">
        <v>1</v>
      </c>
      <c r="D7" s="11" t="n">
        <v>3.35</v>
      </c>
      <c r="E7" s="11" t="n">
        <f aca="false">D7*C7</f>
        <v>3.35</v>
      </c>
      <c r="F7" s="10" t="s">
        <v>12</v>
      </c>
      <c r="G7" s="12" t="s">
        <v>16</v>
      </c>
      <c r="H7" s="13" t="s">
        <v>17</v>
      </c>
      <c r="I7" s="15"/>
    </row>
    <row r="8" customFormat="false" ht="13.8" hidden="false" customHeight="false" outlineLevel="0" collapsed="false">
      <c r="B8" s="10" t="s">
        <v>18</v>
      </c>
      <c r="C8" s="10" t="n">
        <v>1</v>
      </c>
      <c r="D8" s="11" t="n">
        <v>3.32</v>
      </c>
      <c r="E8" s="11" t="n">
        <f aca="false">D8*C8</f>
        <v>3.32</v>
      </c>
      <c r="F8" s="10" t="s">
        <v>12</v>
      </c>
      <c r="G8" s="12" t="s">
        <v>19</v>
      </c>
      <c r="H8" s="16" t="s">
        <v>20</v>
      </c>
      <c r="I8" s="15"/>
    </row>
    <row r="9" customFormat="false" ht="13.8" hidden="false" customHeight="false" outlineLevel="0" collapsed="false">
      <c r="B9" s="10" t="s">
        <v>21</v>
      </c>
      <c r="C9" s="10" t="n">
        <v>1</v>
      </c>
      <c r="D9" s="11" t="n">
        <v>3.46</v>
      </c>
      <c r="E9" s="11" t="n">
        <f aca="false">D9*C9</f>
        <v>3.46</v>
      </c>
      <c r="F9" s="10" t="s">
        <v>12</v>
      </c>
      <c r="G9" s="12" t="s">
        <v>22</v>
      </c>
      <c r="H9" s="16" t="s">
        <v>23</v>
      </c>
      <c r="I9" s="14"/>
    </row>
    <row r="10" customFormat="false" ht="13.8" hidden="false" customHeight="false" outlineLevel="0" collapsed="false">
      <c r="B10" s="10" t="s">
        <v>21</v>
      </c>
      <c r="C10" s="10" t="n">
        <v>1</v>
      </c>
      <c r="D10" s="11" t="n">
        <v>3.46</v>
      </c>
      <c r="E10" s="11" t="n">
        <f aca="false">D10*C10</f>
        <v>3.46</v>
      </c>
      <c r="F10" s="10" t="s">
        <v>12</v>
      </c>
      <c r="G10" s="12" t="s">
        <v>22</v>
      </c>
      <c r="H10" s="16" t="s">
        <v>24</v>
      </c>
      <c r="I10" s="14"/>
    </row>
    <row r="11" customFormat="false" ht="13.8" hidden="false" customHeight="false" outlineLevel="0" collapsed="false">
      <c r="B11" s="10" t="s">
        <v>21</v>
      </c>
      <c r="C11" s="10" t="n">
        <v>12</v>
      </c>
      <c r="D11" s="11" t="n">
        <v>0.95</v>
      </c>
      <c r="E11" s="11" t="n">
        <f aca="false">D11*C11</f>
        <v>11.4</v>
      </c>
      <c r="F11" s="10" t="n">
        <v>5</v>
      </c>
      <c r="G11" s="12" t="s">
        <v>25</v>
      </c>
      <c r="H11" s="16" t="s">
        <v>12</v>
      </c>
      <c r="I11" s="15"/>
    </row>
    <row r="12" customFormat="false" ht="13.8" hidden="false" customHeight="false" outlineLevel="0" collapsed="false">
      <c r="B12" s="17" t="s">
        <v>26</v>
      </c>
      <c r="C12" s="17"/>
      <c r="D12" s="18"/>
      <c r="E12" s="17"/>
      <c r="F12" s="17"/>
      <c r="G12" s="17"/>
      <c r="H12" s="19"/>
      <c r="I12" s="20"/>
    </row>
    <row r="13" customFormat="false" ht="13.8" hidden="false" customHeight="false" outlineLevel="0" collapsed="false">
      <c r="B13" s="21" t="s">
        <v>27</v>
      </c>
      <c r="C13" s="21" t="n">
        <v>2</v>
      </c>
      <c r="D13" s="22" t="n">
        <v>116.43</v>
      </c>
      <c r="E13" s="22" t="n">
        <f aca="false">C13*D13</f>
        <v>232.86</v>
      </c>
      <c r="F13" s="21" t="n">
        <v>80</v>
      </c>
      <c r="G13" s="23" t="s">
        <v>28</v>
      </c>
      <c r="H13" s="24" t="s">
        <v>29</v>
      </c>
      <c r="I13" s="14"/>
    </row>
    <row r="14" customFormat="false" ht="13.8" hidden="false" customHeight="false" outlineLevel="0" collapsed="false">
      <c r="B14" s="21" t="s">
        <v>30</v>
      </c>
      <c r="C14" s="21" t="n">
        <v>12</v>
      </c>
      <c r="D14" s="22" t="n">
        <v>14.06</v>
      </c>
      <c r="E14" s="22" t="n">
        <f aca="false">C14*D14</f>
        <v>168.72</v>
      </c>
      <c r="F14" s="21" t="n">
        <f aca="false">33.2*4</f>
        <v>132.8</v>
      </c>
      <c r="G14" s="23" t="s">
        <v>31</v>
      </c>
      <c r="H14" s="24" t="s">
        <v>32</v>
      </c>
      <c r="I14" s="15"/>
    </row>
    <row r="15" customFormat="false" ht="13.8" hidden="false" customHeight="false" outlineLevel="0" collapsed="false">
      <c r="B15" s="25" t="s">
        <v>33</v>
      </c>
      <c r="C15" s="25"/>
      <c r="D15" s="26"/>
      <c r="E15" s="25"/>
      <c r="F15" s="25"/>
      <c r="G15" s="25"/>
      <c r="H15" s="27"/>
      <c r="I15" s="20"/>
    </row>
    <row r="16" customFormat="false" ht="13.8" hidden="false" customHeight="false" outlineLevel="0" collapsed="false">
      <c r="B16" s="28" t="s">
        <v>34</v>
      </c>
      <c r="C16" s="28" t="n">
        <v>1</v>
      </c>
      <c r="D16" s="29" t="n">
        <v>109.99</v>
      </c>
      <c r="E16" s="29" t="n">
        <f aca="false">D16*C16</f>
        <v>109.99</v>
      </c>
      <c r="F16" s="28" t="n">
        <v>363</v>
      </c>
      <c r="G16" s="30" t="s">
        <v>35</v>
      </c>
      <c r="H16" s="31" t="s">
        <v>12</v>
      </c>
      <c r="I16" s="32"/>
    </row>
    <row r="17" customFormat="false" ht="13.8" hidden="false" customHeight="false" outlineLevel="0" collapsed="false">
      <c r="B17" s="28" t="s">
        <v>36</v>
      </c>
      <c r="C17" s="28" t="n">
        <v>1</v>
      </c>
      <c r="D17" s="29" t="n">
        <v>1.23</v>
      </c>
      <c r="E17" s="29" t="n">
        <f aca="false">D17*C17</f>
        <v>1.23</v>
      </c>
      <c r="F17" s="28" t="n">
        <v>13</v>
      </c>
      <c r="G17" s="30" t="s">
        <v>37</v>
      </c>
      <c r="H17" s="31" t="s">
        <v>12</v>
      </c>
      <c r="I17" s="32"/>
    </row>
    <row r="18" customFormat="false" ht="13.8" hidden="false" customHeight="false" outlineLevel="0" collapsed="false">
      <c r="B18" s="28" t="s">
        <v>38</v>
      </c>
      <c r="C18" s="28" t="n">
        <v>2</v>
      </c>
      <c r="D18" s="29" t="n">
        <v>1.9</v>
      </c>
      <c r="E18" s="29" t="n">
        <f aca="false">D18*C18</f>
        <v>3.8</v>
      </c>
      <c r="F18" s="28" t="n">
        <v>9</v>
      </c>
      <c r="G18" s="33" t="s">
        <v>39</v>
      </c>
      <c r="H18" s="31" t="s">
        <v>12</v>
      </c>
      <c r="I18" s="32"/>
    </row>
    <row r="19" customFormat="false" ht="13.8" hidden="false" customHeight="false" outlineLevel="0" collapsed="false">
      <c r="B19" s="28" t="s">
        <v>40</v>
      </c>
      <c r="C19" s="28" t="n">
        <v>1</v>
      </c>
      <c r="D19" s="29" t="n">
        <v>6.28</v>
      </c>
      <c r="E19" s="29" t="n">
        <f aca="false">D19*C19</f>
        <v>6.28</v>
      </c>
      <c r="F19" s="28" t="n">
        <v>18.4</v>
      </c>
      <c r="G19" s="28" t="s">
        <v>41</v>
      </c>
      <c r="H19" s="31" t="s">
        <v>12</v>
      </c>
      <c r="I19" s="32"/>
    </row>
    <row r="20" customFormat="false" ht="13.8" hidden="false" customHeight="false" outlineLevel="0" collapsed="false">
      <c r="B20" s="28" t="s">
        <v>42</v>
      </c>
      <c r="C20" s="28" t="n">
        <v>3</v>
      </c>
      <c r="D20" s="29" t="n">
        <v>0.51</v>
      </c>
      <c r="E20" s="29" t="n">
        <f aca="false">D20*C20+2</f>
        <v>3.53</v>
      </c>
      <c r="F20" s="28" t="n">
        <v>10</v>
      </c>
      <c r="G20" s="28" t="s">
        <v>43</v>
      </c>
      <c r="H20" s="31" t="s">
        <v>44</v>
      </c>
      <c r="I20" s="32"/>
    </row>
    <row r="21" customFormat="false" ht="13.8" hidden="false" customHeight="false" outlineLevel="0" collapsed="false">
      <c r="B21" s="34" t="s">
        <v>45</v>
      </c>
      <c r="C21" s="34" t="n">
        <v>1</v>
      </c>
      <c r="D21" s="35" t="n">
        <f aca="false">1.42+1.17</f>
        <v>2.59</v>
      </c>
      <c r="E21" s="35" t="n">
        <f aca="false">D21*C21</f>
        <v>2.59</v>
      </c>
      <c r="F21" s="34" t="n">
        <v>6</v>
      </c>
      <c r="G21" s="34" t="s">
        <v>46</v>
      </c>
      <c r="H21" s="36" t="s">
        <v>12</v>
      </c>
      <c r="I21" s="15"/>
    </row>
    <row r="22" customFormat="false" ht="13.8" hidden="false" customHeight="false" outlineLevel="0" collapsed="false">
      <c r="B22" s="37" t="s">
        <v>3</v>
      </c>
      <c r="C22" s="38" t="n">
        <f aca="false">SUM(E5:E21)</f>
        <v>590.67</v>
      </c>
      <c r="D22" s="39" t="s">
        <v>47</v>
      </c>
      <c r="E22" s="39"/>
      <c r="F22" s="37" t="n">
        <f aca="false">SUM(I25:I47)</f>
        <v>2333</v>
      </c>
      <c r="G22" s="37"/>
      <c r="H22" s="37"/>
      <c r="I22" s="40"/>
    </row>
    <row r="25" customFormat="false" ht="13.8" hidden="false" customHeight="false" outlineLevel="0" collapsed="false">
      <c r="I25" s="41" t="n">
        <f aca="false">F5*C5</f>
        <v>71</v>
      </c>
    </row>
    <row r="26" customFormat="false" ht="13.8" hidden="false" customHeight="false" outlineLevel="0" collapsed="false">
      <c r="I26" s="41" t="n">
        <f aca="false">F11*C11</f>
        <v>60</v>
      </c>
    </row>
    <row r="27" customFormat="false" ht="13.8" hidden="false" customHeight="false" outlineLevel="0" collapsed="false">
      <c r="I27" s="41" t="n">
        <f aca="false">F12*C12</f>
        <v>0</v>
      </c>
    </row>
    <row r="28" customFormat="false" ht="13.8" hidden="false" customHeight="false" outlineLevel="0" collapsed="false">
      <c r="B28" s="2" t="s">
        <v>0</v>
      </c>
      <c r="C28" s="2" t="s">
        <v>1</v>
      </c>
      <c r="D28" s="2" t="s">
        <v>2</v>
      </c>
      <c r="I28" s="41" t="n">
        <f aca="false">F13*C13</f>
        <v>160</v>
      </c>
    </row>
    <row r="29" customFormat="false" ht="13.8" hidden="false" customHeight="false" outlineLevel="0" collapsed="false">
      <c r="B29" s="5" t="s">
        <v>7</v>
      </c>
      <c r="C29" s="6"/>
      <c r="D29" s="7"/>
      <c r="I29" s="41" t="n">
        <f aca="false">F14*C14</f>
        <v>1593.6</v>
      </c>
    </row>
    <row r="30" customFormat="false" ht="13.8" hidden="false" customHeight="false" outlineLevel="0" collapsed="false">
      <c r="B30" s="10" t="s">
        <v>8</v>
      </c>
      <c r="C30" s="10" t="s">
        <v>48</v>
      </c>
      <c r="D30" s="42" t="n">
        <f aca="false">18.37+4.99</f>
        <v>23.36</v>
      </c>
      <c r="I30" s="41" t="n">
        <f aca="false">F15*C15</f>
        <v>0</v>
      </c>
    </row>
    <row r="31" customFormat="false" ht="13.8" hidden="false" customHeight="false" outlineLevel="0" collapsed="false">
      <c r="B31" s="10" t="s">
        <v>49</v>
      </c>
      <c r="C31" s="10" t="s">
        <v>50</v>
      </c>
      <c r="D31" s="42" t="n">
        <v>23.37</v>
      </c>
      <c r="I31" s="41"/>
    </row>
    <row r="32" customFormat="false" ht="13.8" hidden="false" customHeight="false" outlineLevel="0" collapsed="false">
      <c r="B32" s="10" t="s">
        <v>51</v>
      </c>
      <c r="C32" s="10" t="s">
        <v>52</v>
      </c>
      <c r="D32" s="42" t="n">
        <v>40</v>
      </c>
      <c r="I32" s="41"/>
    </row>
    <row r="33" customFormat="false" ht="13.8" hidden="false" customHeight="false" outlineLevel="0" collapsed="false">
      <c r="B33" s="10" t="s">
        <v>53</v>
      </c>
      <c r="C33" s="10" t="s">
        <v>54</v>
      </c>
      <c r="D33" s="42" t="n">
        <v>10</v>
      </c>
      <c r="I33" s="41"/>
    </row>
    <row r="34" customFormat="false" ht="13.8" hidden="false" customHeight="false" outlineLevel="0" collapsed="false">
      <c r="B34" s="10" t="s">
        <v>55</v>
      </c>
      <c r="C34" s="10" t="s">
        <v>54</v>
      </c>
      <c r="D34" s="42" t="n">
        <v>10</v>
      </c>
      <c r="I34" s="41"/>
    </row>
    <row r="35" customFormat="false" ht="13.8" hidden="false" customHeight="false" outlineLevel="0" collapsed="false">
      <c r="B35" s="10" t="s">
        <v>56</v>
      </c>
      <c r="C35" s="10" t="n">
        <v>12</v>
      </c>
      <c r="D35" s="42" t="n">
        <v>1.11</v>
      </c>
      <c r="I35" s="41" t="n">
        <f aca="false">F16*C16</f>
        <v>363</v>
      </c>
    </row>
    <row r="36" customFormat="false" ht="13.8" hidden="false" customHeight="false" outlineLevel="0" collapsed="false">
      <c r="B36" s="10" t="s">
        <v>57</v>
      </c>
      <c r="C36" s="10" t="s">
        <v>58</v>
      </c>
      <c r="D36" s="42" t="n">
        <v>2.26</v>
      </c>
      <c r="I36" s="41" t="n">
        <f aca="false">F17*C17</f>
        <v>13</v>
      </c>
    </row>
    <row r="37" customFormat="false" ht="13.8" hidden="false" customHeight="false" outlineLevel="0" collapsed="false">
      <c r="B37" s="10" t="s">
        <v>59</v>
      </c>
      <c r="C37" s="10" t="n">
        <v>8</v>
      </c>
      <c r="D37" s="42" t="n">
        <v>3.46</v>
      </c>
      <c r="I37" s="41" t="n">
        <f aca="false">F18*C18</f>
        <v>18</v>
      </c>
    </row>
    <row r="38" customFormat="false" ht="13.8" hidden="false" customHeight="false" outlineLevel="0" collapsed="false">
      <c r="B38" s="10" t="s">
        <v>60</v>
      </c>
      <c r="C38" s="10" t="n">
        <v>108</v>
      </c>
      <c r="D38" s="42" t="n">
        <f aca="false">3.46*11</f>
        <v>38.06</v>
      </c>
      <c r="I38" s="41" t="n">
        <f aca="false">F19*C19</f>
        <v>18.4</v>
      </c>
    </row>
    <row r="39" customFormat="false" ht="13.8" hidden="false" customHeight="false" outlineLevel="0" collapsed="false">
      <c r="B39" s="10" t="s">
        <v>61</v>
      </c>
      <c r="C39" s="10" t="n">
        <v>12</v>
      </c>
      <c r="D39" s="42" t="n">
        <v>11.4</v>
      </c>
      <c r="I39" s="41" t="n">
        <f aca="false">F20*C20</f>
        <v>30</v>
      </c>
    </row>
    <row r="40" customFormat="false" ht="13.8" hidden="false" customHeight="false" outlineLevel="0" collapsed="false">
      <c r="B40" s="43" t="s">
        <v>62</v>
      </c>
      <c r="C40" s="43"/>
      <c r="D40" s="44"/>
      <c r="I40" s="41"/>
    </row>
    <row r="41" customFormat="false" ht="13.8" hidden="false" customHeight="false" outlineLevel="0" collapsed="false">
      <c r="B41" s="45" t="s">
        <v>63</v>
      </c>
      <c r="C41" s="45" t="n">
        <v>48</v>
      </c>
      <c r="D41" s="46" t="n">
        <v>14.16</v>
      </c>
      <c r="I41" s="41"/>
    </row>
    <row r="42" customFormat="false" ht="13.8" hidden="false" customHeight="false" outlineLevel="0" collapsed="false">
      <c r="B42" s="45" t="s">
        <v>64</v>
      </c>
      <c r="C42" s="45" t="n">
        <v>24</v>
      </c>
      <c r="D42" s="46" t="n">
        <v>5.4</v>
      </c>
      <c r="I42" s="41"/>
    </row>
    <row r="43" customFormat="false" ht="13.8" hidden="false" customHeight="false" outlineLevel="0" collapsed="false">
      <c r="B43" s="45" t="s">
        <v>65</v>
      </c>
      <c r="C43" s="45" t="n">
        <v>68</v>
      </c>
      <c r="D43" s="46" t="n">
        <v>3.7</v>
      </c>
      <c r="I43" s="41"/>
    </row>
    <row r="44" customFormat="false" ht="13.8" hidden="false" customHeight="false" outlineLevel="0" collapsed="false">
      <c r="B44" s="45" t="s">
        <v>66</v>
      </c>
      <c r="C44" s="45" t="n">
        <v>24</v>
      </c>
      <c r="D44" s="46" t="n">
        <v>4.6</v>
      </c>
      <c r="I44" s="41"/>
    </row>
    <row r="45" customFormat="false" ht="13.8" hidden="false" customHeight="false" outlineLevel="0" collapsed="false">
      <c r="B45" s="45" t="s">
        <v>67</v>
      </c>
      <c r="C45" s="45" t="n">
        <v>16</v>
      </c>
      <c r="D45" s="46" t="n">
        <v>7</v>
      </c>
      <c r="I45" s="41"/>
    </row>
    <row r="46" customFormat="false" ht="13.8" hidden="false" customHeight="false" outlineLevel="0" collapsed="false">
      <c r="B46" s="45" t="s">
        <v>68</v>
      </c>
      <c r="C46" s="45" t="n">
        <v>8</v>
      </c>
      <c r="D46" s="46" t="n">
        <v>4.8</v>
      </c>
      <c r="I46" s="41"/>
    </row>
    <row r="47" customFormat="false" ht="13.8" hidden="false" customHeight="false" outlineLevel="0" collapsed="false">
      <c r="B47" s="17" t="s">
        <v>26</v>
      </c>
      <c r="C47" s="17"/>
      <c r="D47" s="47"/>
      <c r="I47" s="41" t="n">
        <f aca="false">F21*C21</f>
        <v>6</v>
      </c>
    </row>
    <row r="48" customFormat="false" ht="13.8" hidden="false" customHeight="false" outlineLevel="0" collapsed="false">
      <c r="B48" s="21" t="s">
        <v>27</v>
      </c>
      <c r="C48" s="21" t="n">
        <v>12</v>
      </c>
      <c r="D48" s="48" t="n">
        <v>232.86</v>
      </c>
    </row>
    <row r="49" customFormat="false" ht="13.8" hidden="false" customHeight="false" outlineLevel="0" collapsed="false">
      <c r="B49" s="21" t="s">
        <v>30</v>
      </c>
      <c r="C49" s="21" t="n">
        <v>12</v>
      </c>
      <c r="D49" s="48" t="n">
        <v>168.72</v>
      </c>
    </row>
    <row r="50" customFormat="false" ht="13.8" hidden="false" customHeight="false" outlineLevel="0" collapsed="false">
      <c r="B50" s="25" t="s">
        <v>69</v>
      </c>
      <c r="C50" s="25"/>
      <c r="D50" s="49"/>
    </row>
    <row r="51" customFormat="false" ht="13.8" hidden="false" customHeight="false" outlineLevel="0" collapsed="false">
      <c r="B51" s="28" t="s">
        <v>42</v>
      </c>
      <c r="C51" s="28" t="n">
        <v>12</v>
      </c>
      <c r="D51" s="50" t="n">
        <v>9.95</v>
      </c>
    </row>
    <row r="52" customFormat="false" ht="13.8" hidden="false" customHeight="false" outlineLevel="0" collapsed="false">
      <c r="B52" s="28" t="s">
        <v>70</v>
      </c>
      <c r="C52" s="28" t="n">
        <v>1</v>
      </c>
      <c r="D52" s="50" t="n">
        <v>42</v>
      </c>
    </row>
    <row r="53" customFormat="false" ht="13.8" hidden="false" customHeight="false" outlineLevel="0" collapsed="false">
      <c r="B53" s="51" t="s">
        <v>71</v>
      </c>
      <c r="C53" s="51"/>
      <c r="D53" s="52" t="n">
        <f aca="false">SUM(D30:D52)</f>
        <v>656.21</v>
      </c>
    </row>
    <row r="54" customFormat="false" ht="13.8" hidden="false" customHeight="false" outlineLevel="0" collapsed="false">
      <c r="B54" s="53" t="s">
        <v>72</v>
      </c>
      <c r="C54" s="53" t="n">
        <v>200</v>
      </c>
      <c r="D54" s="54" t="n">
        <f aca="false">C54*23.75</f>
        <v>4750</v>
      </c>
    </row>
    <row r="55" customFormat="false" ht="13.8" hidden="false" customHeight="false" outlineLevel="0" collapsed="false">
      <c r="B55" s="55" t="s">
        <v>73</v>
      </c>
      <c r="C55" s="55" t="n">
        <v>220</v>
      </c>
      <c r="D55" s="56" t="n">
        <f aca="false">C55*23.75</f>
        <v>5225</v>
      </c>
    </row>
    <row r="56" customFormat="false" ht="13.8" hidden="false" customHeight="false" outlineLevel="0" collapsed="false">
      <c r="B56" s="57" t="s">
        <v>74</v>
      </c>
      <c r="C56" s="57"/>
      <c r="D56" s="58" t="n">
        <f aca="false">D54+D55</f>
        <v>9975</v>
      </c>
    </row>
    <row r="57" customFormat="false" ht="13.8" hidden="false" customHeight="false" outlineLevel="0" collapsed="false">
      <c r="B57" s="59" t="s">
        <v>75</v>
      </c>
      <c r="C57" s="59"/>
      <c r="D57" s="60" t="n">
        <f aca="false">D56+D53</f>
        <v>10631.21</v>
      </c>
    </row>
    <row r="58" customFormat="false" ht="13.8" hidden="false" customHeight="false" outlineLevel="0" collapsed="false">
      <c r="B58" s="59"/>
      <c r="C58" s="59"/>
      <c r="D58" s="60"/>
    </row>
  </sheetData>
  <mergeCells count="5">
    <mergeCell ref="D22:E22"/>
    <mergeCell ref="B53:C53"/>
    <mergeCell ref="B56:C56"/>
    <mergeCell ref="B57:C58"/>
    <mergeCell ref="D57:D58"/>
  </mergeCells>
  <hyperlinks>
    <hyperlink ref="G5" r:id="rId1" display="https://fr.aliexpress.com/item/1005002248466483.html?spm=a2g0o.productlist.0.0.26b421abnfmSYq&amp;algo_pvid=47e13833-caa3-437f-9553-01e57919688d&amp;algo_exp_id=47e13833-caa3-437f-9553-01e57919688d-45&amp;pdp_ext_f=%7B%22sku_id%22%3A%2212000019728171207%22%7D&amp;pdp_npi=2%40dis%21EUR%218.39%217.14%21%21%214.99%21%21%400b0a050b16651254583308408eed58%2112000019728171207%21sea&amp;curPageLogUid=nz516Ros1nuv"/>
    <hyperlink ref="G6" r:id="rId2" display="https://fr.aliexpress.com/item/1005002226516848.html?spm=a2g0o.productlist.0.0.7afd5440pCww6V&amp;ad_pvid=202210180153269689169860306820006827501_2&amp;s=p"/>
    <hyperlink ref="G7" r:id="rId3" display="Maecoom 10/20pcs 3D Imprimante Pièces GT2 Ouvert Ceinture Clip Ouvert fin Courroies Ceinture pince À Sertir | AliExpress"/>
    <hyperlink ref="G11" r:id="rId4" display="https://fr.aliexpress.com/item/32997948364.html?algo_pvid=f64572da-108a-4531-a5a0-b856b462b1c6&amp;algo_exp_id=f64572da-108a-4531-a5a0-b856b462b1c6-7&amp;pdp_ext_f=%7B%22sku_id%22%3A%2266958865882%22%7D&amp;pdp_npi=2%40dis%21EUR%210.95%210.95%21%21%212.76%21%21%400b0a187b16651255256126173ec49c%2166958865882%21sea&amp;curPageLogUid=OfDWACxdeGQE"/>
    <hyperlink ref="G13" r:id="rId5" display="https://fr.aliexpress.com/item/33027613653.html?spm=a2g0o.detail.1000014.1.17b2287ekaLzga&amp;gps-id=pcDetailBottomMoreOtherSeller&amp;scm=1007.14452.226710.0&amp;scm_id=1007.14452.226710.0&amp;scm-url=1007.14452.226710.0&amp;pvid=d425404d-4615-440e-bf21-b715ba417a18&amp;_t=gps-id:pcDetailBottomMoreOtherSeller,scm-url:1007.14452.226710.0,pvid:d425404d-4615-440e-bf21-b715ba417a18,tpp_buckets:668%232846%238116%232002&amp;pdp_ext_f=%7B%22sku_id%22%3A%2267322948405%22%2C%22sceneId%22%3A%2230050%22%7D&amp;pdp_npi=2%40dis%21EUR%2132.8%2122.96%21%21%21%21%21%402101f6b416664428609162342ec9b2%2167322948405%21rec&amp;ad_pvid=202210220547410918139926548578627761_0"/>
    <hyperlink ref="G14" r:id="rId6" display="ZMR – ESC bidirectionnel sans balais 12A/20A/30A/40A/50A/60A/80A, pour voiture télécommandée, hélice sous marine pneumatique | AliExpress"/>
    <hyperlink ref="G16" r:id="rId7" display="https://www.amazon.fr/Scanradius-LIDAR-Sensorscanner-Vermeidung-Hindernissen-Navigation/dp/B07VLFGT27/ref=asc_df_B07VLFGT27/?tag=googshopfr-21&amp;linkCode=df0&amp;hvadid=411439987151&amp;hvpos=&amp;hvnetw=g&amp;hvrand=17858514273165735039&amp;hvpone=&amp;hvptwo=&amp;hvqmt=&amp;hvdev=c&amp;hvdvcmdl=&amp;hvlocint=&amp;hvlocphy=9054956&amp;hvtargid=pla-843524520219&amp;psc=1&amp;tag=&amp;ref=&amp;adgrpid=95238321811&amp;hvpone=&amp;hvptwo=&amp;hvadid=411439987151&amp;hvpos=&amp;hvnetw=g&amp;hvrand=17858514273165735039&amp;hvqmt=&amp;hvdev=c&amp;hvdvcmdl=&amp;hvlocint=&amp;hvlocphy=9054956&amp;hvtargid=pla-843524520219"/>
    <hyperlink ref="G17" r:id="rId8" display="https://fr.aliexpress.com/item/32880359778.html?spm=a2g0o.productlist.0.0.57cd4b01vpsFWo&amp;algo_pvid=1dd6e5ce-0655-4592-a3d3-c60e37e11f4e&amp;algo_exp_id=1dd6e5ce-0655-4592-a3d3-c60e37e11f4e-8&amp;pdp_ext_f=%7B%22sku_id%22%3A%2265583297495%22%7D&amp;pdp_npi=2%40dis%21EUR%211.27%211.23%21%21%21%21%21%402100bddd16651281964884006e0ba3%2165583297495%21sea&amp;curPageLogUid=97KgxLHc40fl"/>
    <hyperlink ref="G18" r:id="rId9" display="MG90S SG90 9g – avion télécommandé Miniature, équipement de direction à ailes fixes, modèle d'avion 250 450, hélicoptère, voiture jouet | AliExpress"/>
    <hyperlink ref="G19" r:id="rId10" display="https://fr.aliexpress.com/item/1005003187542470.html?gps-id=pcDetailBottomMoreOtherSeller&amp;scm=1007.40050.281175.0&amp;scm_id=1007.40050.281175.0&amp;scm-url=1007.40050.281175.0&amp;pvid=c304510e-3a7a-4b7f-a621-847c700dce94&amp;_t=gps-id:pcDetailBottomMoreOtherSeller,scm-url:1007.40050.281175.0,pvid:c304510e-3a7a-4b7f-a621-847c700dce94,tpp_buckets:668%232846%238115%232000&amp;pdp_ext_f=%7B%22sku_id%22%3A%2212000024565611228%22%2C%22sceneId%22%3A%2230050%22%7D&amp;pdp_npi=2%40dis%21EUR%217.75%216.28%21%21%21%21%21%40211b58ee16651293083523082e1a4c%2112000024565611228%21rec/"/>
    <hyperlink ref="G20" r:id="rId11" display="https://fr.aliexpress.com/item/1005001421294754.html?spm=a2g0o.detail.1000014.14.6d93d6c1kfyDHn&amp;gps-id=pcDetailBottomMoreOtherSeller&amp;scm=1007.40050.281175.0&amp;scm_id=1007.40050.281175.0&amp;scm-url=1007.40050.281175.0&amp;pvid=0c4a9003-02ec-45be-823d-ab61eb9fdcb9&amp;_t=gps-id:pcDetailBottomMoreOtherSeller,scm-url:1007.40050.281175.0,pvid:0c4a9003-02ec-45be-823d-ab61eb9fdcb9,tpp_buckets:668%232846%238116%232002&amp;pdp_ext_f=%7B%22sku_id%22%3A%2212000016052827770%22%2C%22sceneId%22%3A%2230050%22%7D&amp;pdp_npi=2%40dis%21EUR%210.64%210.5%21%21%21%21%21%402101f6b416658298845222455e1af7%2112000016052827770%21rec"/>
    <hyperlink ref="G21" r:id="rId12" display="https://fr.aliexpress.com/item/32340949017.html?spm=a2g0o.productlist.0.0.587312adnNgBZj&amp;algo_pvid=19376db7-79d4-41f3-91f8-c1871eddb2a7&amp;algo_exp_id=19376db7-79d4-41f3-91f8-c1871eddb2a7-0&amp;pdp_ext_f=%7B%22sku_id%22%3A%2210000000609322940%22%7D&amp;pdp_npi=2%40dis%21EUR%211.62%211.42%21%21%211.71%21%21%402101e9d416652354615517308e70c3%2110000000609322940%21sea&amp;curPageLogUid=c2sYDhCk9Ws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2022-10-05T12:05:27Z</dcterms:created>
  <dc:creator>user</dc:creator>
  <dc:description/>
  <dc:language>fr-FR</dc:language>
  <cp:lastModifiedBy/>
  <dcterms:modified xsi:type="dcterms:W3CDTF">2023-05-15T23:26:13Z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