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tude\S5\Projet\Snoopytech\doc\Idées\Biblio\"/>
    </mc:Choice>
  </mc:AlternateContent>
  <xr:revisionPtr revIDLastSave="0" documentId="13_ncr:1_{D0020CDD-71DB-41AB-A812-3CB99941B091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Feuil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31" i="1" l="1"/>
  <c r="E31" i="1"/>
  <c r="F31" i="1" s="1"/>
  <c r="J30" i="1"/>
  <c r="F30" i="1"/>
  <c r="J29" i="1"/>
  <c r="F29" i="1"/>
  <c r="J28" i="1"/>
  <c r="F28" i="1"/>
  <c r="J27" i="1"/>
  <c r="F27" i="1"/>
  <c r="J26" i="1"/>
  <c r="F26" i="1"/>
  <c r="J25" i="1"/>
  <c r="G24" i="1"/>
  <c r="J24" i="1" s="1"/>
  <c r="F24" i="1"/>
  <c r="J23" i="1"/>
  <c r="F23" i="1"/>
  <c r="J22" i="1"/>
  <c r="J21" i="1"/>
  <c r="F21" i="1"/>
  <c r="J20" i="1"/>
  <c r="E20" i="1"/>
  <c r="F20" i="1" s="1"/>
  <c r="F14" i="1"/>
  <c r="F13" i="1"/>
  <c r="F12" i="1"/>
  <c r="E12" i="1"/>
  <c r="F11" i="1"/>
  <c r="F10" i="1"/>
  <c r="F9" i="1"/>
  <c r="F8" i="1"/>
  <c r="F7" i="1"/>
  <c r="E6" i="1"/>
  <c r="F6" i="1" s="1"/>
  <c r="F5" i="1"/>
  <c r="F4" i="1"/>
  <c r="F3" i="1"/>
  <c r="D32" i="1" l="1"/>
  <c r="G32" i="1"/>
</calcChain>
</file>

<file path=xl/sharedStrings.xml><?xml version="1.0" encoding="utf-8"?>
<sst xmlns="http://schemas.openxmlformats.org/spreadsheetml/2006/main" count="93" uniqueCount="50">
  <si>
    <t>Nom</t>
  </si>
  <si>
    <t>Quantité</t>
  </si>
  <si>
    <t>Prix</t>
  </si>
  <si>
    <t>Prix total</t>
  </si>
  <si>
    <t>Poids(g)</t>
  </si>
  <si>
    <t>Lien</t>
  </si>
  <si>
    <t>Description</t>
  </si>
  <si>
    <t>c</t>
  </si>
  <si>
    <t>Moteurs</t>
  </si>
  <si>
    <t>Brushless ACK-5312CP</t>
  </si>
  <si>
    <t>https://french.alibaba.com/product-detail/ACK-factory-High-End-Brushless-Motor-60113882656.html</t>
  </si>
  <si>
    <t xml:space="preserve"> </t>
  </si>
  <si>
    <t>ESC</t>
  </si>
  <si>
    <r>
      <rPr>
        <sz val="11"/>
        <color rgb="FF000000"/>
        <rFont val="Calibri"/>
        <family val="2"/>
      </rPr>
      <t xml:space="preserve"> ESC </t>
    </r>
    <r>
      <rPr>
        <sz val="11"/>
        <color rgb="FF000000"/>
        <rFont val="Calibri"/>
        <family val="2"/>
        <charset val="1"/>
      </rPr>
      <t>40A</t>
    </r>
  </si>
  <si>
    <t>https://fr.aliexpress.com/item/4000292454786.html?_randl_currency=EUR&amp;_randl_shipto=FR&amp;src=google&amp;src=google&amp;albch=shopping&amp;acnt=248-630-5778&amp;slnk=&amp;plac=&amp;mtctp=&amp;albbt=Google_7_shopping&amp;gclsrc=aw.ds&amp;albagn=888888&amp;isSmbAutoCall=false&amp;needSmbHouyi=false&amp;src=google&amp;albch=shopping&amp;acnt=248-630-5778&amp;slnk=&amp;plac=&amp;mtctp=&amp;albbt=Google_7_shopping&amp;gclsrc=aw.ds&amp;albagn=888888&amp;ds_e_adid=609891816697&amp;ds_e_matchtype=&amp;ds_e_device=c&amp;ds_e_network=u&amp;ds_e_product_group_id=296730740870&amp;ds_e_product_id=fr4000292454786&amp;ds_e_product_merchant_id=106992425&amp;ds_e_product_country=FR&amp;ds_e_product_language=fr&amp;ds_e_product_channel=online&amp;ds_e_product_store_id=&amp;ds_url_v=2&amp;albcp=17734099841&amp;albag=138402376763&amp;isSmbAutoCall=false&amp;needSmbHouyi=false&amp;gclid=Cj0KCQjw-fmZBhDtARIsAH6H8qg0xGJT5TuMJTSXX2NO4JghrvjhYpg7kQS8e3w4SDpBwubPR3ropRwaAvvTEALw_wcB&amp;aff_fcid=856d506b29cd4b81823622b76e1e8899-1665077408708-05119-UneMJZVf&amp;aff_fsk=UneMJZVf&amp;aff_platform=aaf&amp;sk=UneMJZVf&amp;aff_trace_key=856d506b29cd4b81823622b76e1e8899-1665077408708-05119-UneMJZVf&amp;terminal_id=92cee12862e14454b4d4f189f0ccc9be&amp;afSmartRedirect=y</t>
  </si>
  <si>
    <t>Color: 4xESC with wires</t>
  </si>
  <si>
    <t>Roulement</t>
  </si>
  <si>
    <t>DUALO 6906ZZ 6906-2RS</t>
  </si>
  <si>
    <t>https://fr.aliexpress.com/item/32997948364.html?algo_pvid=f64572da-108a-4531-a5a0-b856b462b1c6&amp;algo_exp_id=f64572da-108a-4531-a5a0-b856b462b1c6-7&amp;pdp_ext_f=%7B%22sku_id%22%3A%2266958865882%22%7D&amp;pdp_npi=2%40dis%21EUR%210.95%210.95%21%21%212.76%21%21%400b0a187b16651255256126173ec49c%2166958865882%21sea&amp;curPageLogUid=OfDWACxdeGQE</t>
  </si>
  <si>
    <t>Tube carbone</t>
  </si>
  <si>
    <t>Tube en fibre de carbone brillant 3K</t>
  </si>
  <si>
    <t>https://fr.aliexpress.com/item/1005002248466483.html?spm=a2g0o.productlist.0.0.26b421abnfmSYq&amp;algo_pvid=47e13833-caa3-437f-9553-01e57919688d&amp;algo_exp_id=47e13833-caa3-437f-9553-01e57919688d-45&amp;pdp_ext_f=%7B%22sku_id%22%3A%2212000019728171207%22%7D&amp;pdp_npi=2%40dis%21EUR%218.39%217.14%21%21%214.99%21%21%400b0a050b16651254583308408eed58%2112000019728171207%21sea&amp;curPageLogUid=nz516Ros1nuv</t>
  </si>
  <si>
    <t xml:space="preserve">Color: 2pcs 30x28x500mm </t>
  </si>
  <si>
    <t>Lidar</t>
  </si>
  <si>
    <t>youyeetoo Slamtec RP LIDAR</t>
  </si>
  <si>
    <t>https://www.amazon.fr/Scanradius-LIDAR-Sensorscanner-Vermeidung-Hindernissen-Navigation/dp/B07VLFGT27/ref=asc_df_B07VLFGT27/?tag=googshopfr-21&amp;linkCode=df0&amp;hvadid=411439987151&amp;hvpos=&amp;hvnetw=g&amp;hvrand=17858514273165735039&amp;hvpone=&amp;hvptwo=&amp;hvqmt=&amp;hvdev=c&amp;hvdvcmdl=&amp;hvlocint=&amp;hvlocphy=9054956&amp;hvtargid=pla-843524520219&amp;psc=1&amp;tag=&amp;ref=&amp;adgrpid=95238321811&amp;hvpone=&amp;hvptwo=&amp;hvadid=411439987151&amp;hvpos=&amp;hvnetw=g&amp;hvrand=17858514273165735039&amp;hvqmt=&amp;hvdev=c&amp;hvdvcmdl=&amp;hvlocint=&amp;hvlocphy=9054956&amp;hvtargid=pla-843524520219</t>
  </si>
  <si>
    <t>Capteur</t>
  </si>
  <si>
    <t>Capteur ultrason</t>
  </si>
  <si>
    <t>https://fr.aliexpress.com/item/32880359778.html?spm=a2g0o.productlist.0.0.57cd4b01vpsFWo&amp;algo_pvid=1dd6e5ce-0655-4592-a3d3-c60e37e11f4e&amp;algo_exp_id=1dd6e5ce-0655-4592-a3d3-c60e37e11f4e-8&amp;pdp_ext_f=%7B%22sku_id%22%3A%2265583297495%22%7D&amp;pdp_npi=2%40dis%21EUR%211.27%211.23%21%21%21%21%21%402100bddd16651281964884006e0ba3%2165583297495%21sea&amp;curPageLogUid=97KgxLHc40fl</t>
  </si>
  <si>
    <t>Servo</t>
  </si>
  <si>
    <t>Servo SG90</t>
  </si>
  <si>
    <t>MG90S SG90 9g – avion télécommandé Miniature, équipement de direction à ailes fixes, modèle d'avion 250 450, hélicoptère, voiture jouet | AliExpress</t>
  </si>
  <si>
    <t>Caméra</t>
  </si>
  <si>
    <t>Caméra Raspberry Pi</t>
  </si>
  <si>
    <t>https://fr.aliexpress.com/item/1005003187542470.html?gps-id=pcDetailBottomMoreOtherSeller&amp;scm=1007.40050.281175.0&amp;scm_id=1007.40050.281175.0&amp;scm-url=1007.40050.281175.0&amp;pvid=c304510e-3a7a-4b7f-a621-847c700dce94&amp;_t=gps-id:pcDetailBottomMoreOtherSeller,scm-url:1007.40050.281175.0,pvid:c304510e-3a7a-4b7f-a621-847c700dce94,tpp_buckets:668%232846%238115%232000&amp;pdp_ext_f=%7B%22sku_id%22%3A%2212000024565611228%22%2C%22sceneId%22%3A%2230050%22%7D&amp;pdp_npi=2%40dis%21EUR%217.75%216.28%21%21%21%21%21%40211b58ee16651293083523082e1a4c%2112000024565611228%21rec</t>
  </si>
  <si>
    <t>Potentiometre</t>
  </si>
  <si>
    <t>Potentiometre 10K</t>
  </si>
  <si>
    <t>https://fr.aliexpress.com/item/32996236826.html?spm=a2g0o.detail.1000060.3.2dfd75067cm24G&amp;gps-id=pcDetailBottomMoreThisSeller&amp;scm=1007.13339.291025.0&amp;scm_id=1007.13339.291025.0&amp;scm-url=1007.13339.291025.0&amp;pvid=aa5bbdd6-37f4-4697-8922-a5d47906774f&amp;_t=gps-id%3ApcDetailBottomMoreThisSeller%2Cscm-url%3A1007.13339.291025.0%2Cpvid%3Aaa5bbdd6-37f4-4697-8922-a5d47906774f%2Ctpp_buckets%3A668%232846%238116%232002&amp;pdp_ext_f=%7B%22sku_id%22%3A%2266994016160%22%2C%22sceneId%22%3A%223339%22%7D&amp;pdp_npi=2%40dis%21EUR%210.77%210.68%21%21%21%21%21%402103222316652351797365094e1aae%2166994016160%21rec&amp;gatewayAdapt=glo2fra</t>
  </si>
  <si>
    <t>Color: 10 K Ohm</t>
  </si>
  <si>
    <t>Accelerometre</t>
  </si>
  <si>
    <r>
      <rPr>
        <sz val="11"/>
        <color rgb="FF000000"/>
        <rFont val="Calibri"/>
        <family val="2"/>
      </rPr>
      <t xml:space="preserve">Accelerometre </t>
    </r>
    <r>
      <rPr>
        <sz val="11"/>
        <color rgb="FF000000"/>
        <rFont val="Calibri"/>
        <family val="2"/>
        <charset val="1"/>
      </rPr>
      <t>MPU6050</t>
    </r>
  </si>
  <si>
    <t>https://fr.aliexpress.com/item/32340949017.html?spm=a2g0o.productlist.0.0.587312adnNgBZj&amp;algo_pvid=19376db7-79d4-41f3-91f8-c1871eddb2a7&amp;algo_exp_id=19376db7-79d4-41f3-91f8-c1871eddb2a7-0&amp;pdp_ext_f=%7B%22sku_id%22%3A%2210000000609322940%22%7D&amp;pdp_npi=2%40dis%21EUR%211.62%211.42%21%21%211.71%21%21%402101e9d416652354615517308e70c3%2110000000609322940%21sea&amp;curPageLogUid=c2sYDhCk9WsN</t>
  </si>
  <si>
    <t>Corps et pattes</t>
  </si>
  <si>
    <t>Tube en fibre de carbone</t>
  </si>
  <si>
    <t>Motorisation</t>
  </si>
  <si>
    <t>https://fr.aliexpress.com/item/4000292454786.html?_randl_currency=EUR&amp;_randl_shipto=FR&amp;src=google&amp;src=google&amp;albch=shopping&amp;acnt=248-630-5778&amp;slnk=&amp;plac=&amp;mtctp=&amp;albbt=Google_7_shopping&amp;gclsrc=aw.ds&amp;albagn=888888&amp;isSmbAutoCall=false&amp;needSmbHouyi=false&amp;src=google&amp;albch=shopping&amp;acnt=248-630-5778&amp;slnk=&amp;plac=&amp;mtctp=&amp;albbt=Google_7_shopping&amp;gclsrc=aw.ds&amp;albagn=888888&amp;ds_e_adid=609891816697&amp;ds_e_matchtype=&amp;ds_e_device=c&amp;ds_e_network=u&amp;ds_e_product_group_id=296730740870&amp;ds_e_product_id=fr4000292454786&amp;ds_e_product_merchant_id=106992425&amp;ds_e_product_country=FR&amp;ds_e_product_language=fr&amp;ds_e_product_channel=online&amp;ds_e_product_store_id=&amp;ds_url_v=2&amp;albcp=17734099841&amp;albag=138402376763&amp;isSmbAutoCall=false&amp;needSmbHouyi=false&amp;gclid=Cj0KCQjw-fmZBhDtARIsAH6H8qg0xGJT5TuMJTSXX2NO4JghrvjhYpg7kQS8e3w4SDpBwubPR3ropRwaAvvTEALw_wcB&amp;aff_fcid=856d506b29cd4b81823622b76e1e8899-1665077408708-05119-UneMJZVf&amp;aff_fsk=UneMJZVf&amp;aff_platform=aaf&amp;sk=UneMJZVf&amp;aff_trace_key=856d506b29cd4b81823622b76e1e8899-1665077408708-05119-UneMJZVf&amp;terminal_id=92cee12862e14454b4d4f189f0ccc9be&amp;afSmartRedirect=y/</t>
  </si>
  <si>
    <t>Capteurs</t>
  </si>
  <si>
    <t>https://fr.aliexpress.com/item/1005003187542470.html?gps-id=pcDetailBottomMoreOtherSeller&amp;scm=1007.40050.281175.0&amp;scm_id=1007.40050.281175.0&amp;scm-url=1007.40050.281175.0&amp;pvid=c304510e-3a7a-4b7f-a621-847c700dce94&amp;_t=gps-id:pcDetailBottomMoreOtherSeller,scm-url:1007.40050.281175.0,pvid:c304510e-3a7a-4b7f-a621-847c700dce94,tpp_buckets:668%232846%238115%232000&amp;pdp_ext_f=%7B%22sku_id%22%3A%2212000024565611228%22%2C%22sceneId%22%3A%2230050%22%7D&amp;pdp_npi=2%40dis%21EUR%217.75%216.28%21%21%21%21%21%40211b58ee16651293083523082e1a4c%2112000024565611228%21rec/</t>
  </si>
  <si>
    <t>Poids total</t>
  </si>
  <si>
    <t>https://fr.aliexpress.com/item/1005002766893077.html?spm=a2g0o.detail.0.0.3fdd4d927LFk55&amp;gps-id=pcDetailBottomMoreThisSeller&amp;scm=1007.13339.291025.0&amp;scm_id=1007.13339.291025.0&amp;scm-url=1007.13339.291025.0&amp;pvid=75c3b232-3de3-4ad5-8edd-3f69d2b5ed06&amp;_t=gps-id%3ApcDetailBottomMoreThisSeller%2Cscm-url%3A1007.13339.291025.0%2Cpvid%3A75c3b232-3de3-4ad5-8edd-3f69d2b5ed06%2Ctpp_buckets%3A668%232846%238115%232000&amp;pdp_ext_f=%7B%22sku_id%22%3A%2212000022084500620%22%2C%22sceneId%22%3A%223339%22%7D&amp;pdp_npi=2%40dis%21EUR%210.42%210.37%21%21%21%21%21%400b0a172716657333413334598eb4af%2112000022084500620%21rec&amp;gatewayAdapt=glo2f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</si>
</sst>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0C]_-;\-* #,##0.00\ [$€-40C]_-;_-* \-??\ [$€-40C]_-;_-@_-"/>
  </numFmts>
  <fonts count="4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Calibri"/>
      <family val="2"/>
    </font>
    <font>
      <sz val="11"/>
      <color rgb="FFFFFFFF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E69AFF"/>
        <bgColor rgb="FFFF99CC"/>
      </patternFill>
    </fill>
    <fill>
      <patternFill patternType="solid">
        <fgColor rgb="FFF6D9FF"/>
        <bgColor rgb="FFD9F6FF"/>
      </patternFill>
    </fill>
    <fill>
      <patternFill patternType="solid">
        <fgColor rgb="FF9AFF9A"/>
        <bgColor rgb="FF99E8FF"/>
      </patternFill>
    </fill>
    <fill>
      <patternFill patternType="solid">
        <fgColor rgb="FFD9FFD9"/>
        <bgColor rgb="FFD9F6FF"/>
      </patternFill>
    </fill>
    <fill>
      <patternFill patternType="solid">
        <fgColor rgb="FF99E8FF"/>
        <bgColor rgb="FFD9F6FF"/>
      </patternFill>
    </fill>
    <fill>
      <patternFill patternType="solid">
        <fgColor rgb="FFD9F6FF"/>
        <bgColor rgb="FFD9FFD9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34">
    <xf numFmtId="0" fontId="0" fillId="0" borderId="0" xfId="0"/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1" applyFont="1" applyBorder="1" applyAlignment="1" applyProtection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1" applyFont="1" applyBorder="1" applyAlignment="1" applyProtection="1"/>
    <xf numFmtId="0" fontId="3" fillId="2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0" fontId="1" fillId="4" borderId="2" xfId="1" applyFont="1" applyFill="1" applyBorder="1" applyAlignment="1" applyProtection="1">
      <alignment horizontal="center" vertical="center"/>
    </xf>
    <xf numFmtId="0" fontId="3" fillId="0" borderId="0" xfId="0" applyFont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/>
    </xf>
    <xf numFmtId="164" fontId="0" fillId="6" borderId="2" xfId="0" applyNumberFormat="1" applyFill="1" applyBorder="1" applyAlignment="1">
      <alignment horizontal="center" vertical="center"/>
    </xf>
    <xf numFmtId="0" fontId="1" fillId="6" borderId="2" xfId="1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0" fontId="0" fillId="8" borderId="2" xfId="0" applyFont="1" applyFill="1" applyBorder="1" applyAlignment="1">
      <alignment horizontal="center" vertical="center"/>
    </xf>
    <xf numFmtId="164" fontId="0" fillId="8" borderId="2" xfId="0" applyNumberFormat="1" applyFill="1" applyBorder="1" applyAlignment="1">
      <alignment horizontal="center" vertical="center"/>
    </xf>
    <xf numFmtId="0" fontId="1" fillId="8" borderId="2" xfId="1" applyFont="1" applyFill="1" applyBorder="1" applyAlignment="1" applyProtection="1">
      <alignment horizontal="center" vertical="center"/>
    </xf>
    <xf numFmtId="0" fontId="1" fillId="8" borderId="2" xfId="1" applyFont="1" applyFill="1" applyBorder="1" applyAlignment="1" applyProtection="1"/>
    <xf numFmtId="0" fontId="2" fillId="8" borderId="3" xfId="0" applyFont="1" applyFill="1" applyBorder="1" applyAlignment="1">
      <alignment horizontal="center" vertical="center"/>
    </xf>
    <xf numFmtId="164" fontId="0" fillId="8" borderId="3" xfId="0" applyNumberFormat="1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2" xfId="1" applyBorder="1" applyProtection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9F6FF"/>
      <rgbColor rgb="FF660066"/>
      <rgbColor rgb="FFFF8080"/>
      <rgbColor rgb="FF0563C1"/>
      <rgbColor rgb="FFF6D9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AFF9A"/>
      <rgbColor rgb="FFD9FFD9"/>
      <rgbColor rgb="FFFFFF99"/>
      <rgbColor rgb="FF99E8FF"/>
      <rgbColor rgb="FFFF99CC"/>
      <rgbColor rgb="FFE69A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r.aliexpress.com/item/32340949017.html?spm=a2g0o.productlist.0.0.587312adnNgBZj&amp;algo_pvid=19376db7-79d4-41f3-91f8-c1871eddb2a7&amp;algo_exp_id=19376db7-79d4-41f3-91f8-c1871eddb2a7-0&amp;pdp_ext_f=%7B%22sku_id%22%3A%2210000000609322940%22%7D&amp;pdp_npi=2%40d" TargetMode="External"/><Relationship Id="rId13" Type="http://schemas.openxmlformats.org/officeDocument/2006/relationships/hyperlink" Target="https://www.amazon.fr/Scanradius-LIDAR-Sensorscanner-Vermeidung-Hindernissen-Navigation/dp/B07VLFGT27/ref=asc_df_B07VLFGT27/?tag=googshopfr-21&amp;linkCode=df0&amp;hvadid=411439987151&amp;hvpos=&amp;hvnetw=g&amp;hvrand=17858514273165735039&amp;hvpone=&amp;hvptwo=&amp;hvqmt=&amp;hvdev=c&amp;hvdv" TargetMode="External"/><Relationship Id="rId18" Type="http://schemas.openxmlformats.org/officeDocument/2006/relationships/hyperlink" Target="https://fr.aliexpress.com/item/32340949017.html?spm=a2g0o.productlist.0.0.587312adnNgBZj&amp;algo_pvid=19376db7-79d4-41f3-91f8-c1871eddb2a7&amp;algo_exp_id=19376db7-79d4-41f3-91f8-c1871eddb2a7-0&amp;pdp_ext_f=%7B%22sku_id%22%3A%2210000000609322940%22%7D&amp;pdp_npi=2%40d" TargetMode="External"/><Relationship Id="rId3" Type="http://schemas.openxmlformats.org/officeDocument/2006/relationships/hyperlink" Target="https://fr.aliexpress.com/item/1005002248466483.html?spm=a2g0o.productlist.0.0.26b421abnfmSYq&amp;algo_pvid=47e13833-caa3-437f-9553-01e57919688d&amp;algo_exp_id=47e13833-caa3-437f-9553-01e57919688d-45&amp;pdp_ext_f=%7B%22sku_id%22%3A%2212000019728171207%22%7D&amp;pdp_npi" TargetMode="External"/><Relationship Id="rId7" Type="http://schemas.openxmlformats.org/officeDocument/2006/relationships/hyperlink" Target="https://fr.aliexpress.com/item/32996236826.html?spm=a2g0o.detail.1000060.3.2dfd75067cm24G&amp;gps-id=pcDetailBottomMoreThisSeller&amp;scm=1007.13339.291025.0&amp;scm_id=1007.13339.291025.0&amp;scm-url=1007.13339.291025.0&amp;pvid=aa5bbdd6-37f4-4697-8922-a5d47906774f&amp;_t=gps-i" TargetMode="External"/><Relationship Id="rId12" Type="http://schemas.openxmlformats.org/officeDocument/2006/relationships/hyperlink" Target="https://fr.aliexpress.com/item/4000292454786.html?_randl_currency=EUR&amp;_randl_shipto=FR&amp;src=google&amp;src=google&amp;albch=shopping&amp;acnt=248-630-5778&amp;slnk=&amp;plac=&amp;mtctp=&amp;albbt=Google_7_shopping&amp;gclsrc=aw.ds&amp;albagn=888888&amp;isSmbAutoCall=false&amp;needSmbHouyi=false&amp;src=" TargetMode="External"/><Relationship Id="rId17" Type="http://schemas.openxmlformats.org/officeDocument/2006/relationships/hyperlink" Target="https://fr.aliexpress.com/item/32996236826.html?spm=a2g0o.detail.1000060.3.2dfd75067cm24G&amp;gps-id=pcDetailBottomMoreThisSeller&amp;scm=1007.13339.291025.0&amp;scm_id=1007.13339.291025.0&amp;scm-url=1007.13339.291025.0&amp;pvid=aa5bbdd6-37f4-4697-8922-a5d47906774f&amp;_t=gps-i" TargetMode="External"/><Relationship Id="rId2" Type="http://schemas.openxmlformats.org/officeDocument/2006/relationships/hyperlink" Target="https://fr.aliexpress.com/item/32997948364.html?algo_pvid=f64572da-108a-4531-a5a0-b856b462b1c6&amp;algo_exp_id=f64572da-108a-4531-a5a0-b856b462b1c6-7&amp;pdp_ext_f=%7B%22sku_id%22%3A%2266958865882%22%7D&amp;pdp_npi=2%40dis%21EUR%210.95%210.95%21%21%212.76%21%21%400b0" TargetMode="External"/><Relationship Id="rId16" Type="http://schemas.openxmlformats.org/officeDocument/2006/relationships/hyperlink" Target="https://fr.aliexpress.com/item/1005003187542470.html?gps-id=pcDetailBottomMoreOtherSeller&amp;scm=1007.40050.281175.0&amp;scm_id=1007.40050.281175.0&amp;scm-url=1007.40050.281175.0&amp;pvid=c304510e-3a7a-4b7f-a621-847c700dce94&amp;_t=gps-id:pcDetailBottomMoreOtherSeller,scm-" TargetMode="External"/><Relationship Id="rId1" Type="http://schemas.openxmlformats.org/officeDocument/2006/relationships/hyperlink" Target="https://french.alibaba.com/product-detail/ACK-factory-High-End-Brushless-Motor-60113882656.html" TargetMode="External"/><Relationship Id="rId6" Type="http://schemas.openxmlformats.org/officeDocument/2006/relationships/hyperlink" Target="https://fr.aliexpress.com/item/32807449919.html?spm=a2g0o.productlist.0.0.26ba6ddfwD1PpD&amp;algo_pvid=2c2733ee-cc9e-4061-ba5d-445e38ffbc8f&amp;algo_exp_id=2c2733ee-cc9e-4061-ba5d-445e38ffbc8f-2&amp;pdp_ext_f=%7B%22sku_id%22%3A%2212000029113111881%22%7D&amp;pdp_npi=2%40d" TargetMode="External"/><Relationship Id="rId11" Type="http://schemas.openxmlformats.org/officeDocument/2006/relationships/hyperlink" Target="https://french.alibaba.com/product-detail/ACK-factory-High-End-Brushless-Motor-60113882656.html" TargetMode="External"/><Relationship Id="rId5" Type="http://schemas.openxmlformats.org/officeDocument/2006/relationships/hyperlink" Target="https://fr.aliexpress.com/item/32880359778.html?spm=a2g0o.productlist.0.0.57cd4b01vpsFWo&amp;algo_pvid=1dd6e5ce-0655-4592-a3d3-c60e37e11f4e&amp;algo_exp_id=1dd6e5ce-0655-4592-a3d3-c60e37e11f4e-8&amp;pdp_ext_f=%7B%22sku_id%22%3A%2265583297495%22%7D&amp;pdp_npi=2%40dis%21E" TargetMode="External"/><Relationship Id="rId15" Type="http://schemas.openxmlformats.org/officeDocument/2006/relationships/hyperlink" Target="https://fr.aliexpress.com/item/32807449919.html?spm=a2g0o.productlist.0.0.26ba6ddfwD1PpD&amp;algo_pvid=2c2733ee-cc9e-4061-ba5d-445e38ffbc8f&amp;algo_exp_id=2c2733ee-cc9e-4061-ba5d-445e38ffbc8f-2&amp;pdp_ext_f=%7B%22sku_id%22%3A%2212000029113111881%22%7D&amp;pdp_npi=2%40d" TargetMode="External"/><Relationship Id="rId10" Type="http://schemas.openxmlformats.org/officeDocument/2006/relationships/hyperlink" Target="https://fr.aliexpress.com/item/32997948364.html?algo_pvid=f64572da-108a-4531-a5a0-b856b462b1c6&amp;algo_exp_id=f64572da-108a-4531-a5a0-b856b462b1c6-7&amp;pdp_ext_f=%7B%22sku_id%22%3A%2266958865882%22%7D&amp;pdp_npi=2%40dis%21EUR%210.95%210.95%21%21%212.76%21%21%400b0" TargetMode="External"/><Relationship Id="rId4" Type="http://schemas.openxmlformats.org/officeDocument/2006/relationships/hyperlink" Target="https://www.amazon.fr/Scanradius-LIDAR-Sensorscanner-Vermeidung-Hindernissen-Navigation/dp/B07VLFGT27/ref=asc_df_B07VLFGT27/?tag=googshopfr-21&amp;linkCode=df0&amp;hvadid=411439987151&amp;hvpos=&amp;hvnetw=g&amp;hvrand=17858514273165735039&amp;hvpone=&amp;hvptwo=&amp;hvqmt=&amp;hvdev=c&amp;hvdv" TargetMode="External"/><Relationship Id="rId9" Type="http://schemas.openxmlformats.org/officeDocument/2006/relationships/hyperlink" Target="https://fr.aliexpress.com/item/1005002248466483.html?spm=a2g0o.productlist.0.0.26b421abnfmSYq&amp;algo_pvid=47e13833-caa3-437f-9553-01e57919688d&amp;algo_exp_id=47e13833-caa3-437f-9553-01e57919688d-45&amp;pdp_ext_f=%7B%22sku_id%22%3A%2212000019728171207%22%7D&amp;pdp_npi=2%40dis%21EUR%218.39%217.14%21%21%214.99%21%21%400b0a050b16651254583308408eed58%2112000019728171207%21sea&amp;curPageLogUid=nz516Ros1nuv" TargetMode="External"/><Relationship Id="rId14" Type="http://schemas.openxmlformats.org/officeDocument/2006/relationships/hyperlink" Target="https://fr.aliexpress.com/item/32880359778.html?spm=a2g0o.productlist.0.0.57cd4b01vpsFWo&amp;algo_pvid=1dd6e5ce-0655-4592-a3d3-c60e37e11f4e&amp;algo_exp_id=1dd6e5ce-0655-4592-a3d3-c60e37e11f4e-8&amp;pdp_ext_f=%7B%22sku_id%22%3A%2265583297495%22%7D&amp;pdp_npi=2%40dis%21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J32"/>
  <sheetViews>
    <sheetView tabSelected="1" topLeftCell="B15" zoomScaleNormal="100" workbookViewId="0">
      <selection activeCell="F30" sqref="F30"/>
    </sheetView>
  </sheetViews>
  <sheetFormatPr baseColWidth="10" defaultColWidth="11.42578125" defaultRowHeight="15" x14ac:dyDescent="0.25"/>
  <cols>
    <col min="1" max="1" width="11.42578125" style="2"/>
    <col min="2" max="2" width="16.140625" style="2" customWidth="1"/>
    <col min="3" max="3" width="33.7109375" style="2" customWidth="1"/>
    <col min="4" max="7" width="11.42578125" style="2"/>
    <col min="8" max="8" width="16.140625" style="2" customWidth="1"/>
    <col min="9" max="9" width="34.42578125" style="2" customWidth="1"/>
    <col min="10" max="1024" width="11.42578125" style="2"/>
  </cols>
  <sheetData>
    <row r="2" spans="1:9" x14ac:dyDescent="0.25"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</row>
    <row r="3" spans="1:9" x14ac:dyDescent="0.25">
      <c r="A3" s="2" t="s">
        <v>7</v>
      </c>
      <c r="B3" s="2" t="s">
        <v>8</v>
      </c>
      <c r="C3" s="2" t="s">
        <v>9</v>
      </c>
      <c r="D3" s="2">
        <v>12</v>
      </c>
      <c r="E3" s="3">
        <v>26.1</v>
      </c>
      <c r="F3" s="3">
        <f>D3*E3</f>
        <v>313.20000000000005</v>
      </c>
      <c r="G3" s="2">
        <v>155</v>
      </c>
      <c r="H3" s="4" t="s">
        <v>10</v>
      </c>
      <c r="I3" s="2" t="s">
        <v>11</v>
      </c>
    </row>
    <row r="4" spans="1:9" x14ac:dyDescent="0.25">
      <c r="A4" s="2" t="s">
        <v>7</v>
      </c>
      <c r="B4" s="2" t="s">
        <v>12</v>
      </c>
      <c r="C4" s="5" t="s">
        <v>13</v>
      </c>
      <c r="D4" s="2">
        <v>4</v>
      </c>
      <c r="E4" s="3">
        <v>27.65</v>
      </c>
      <c r="F4" s="3">
        <f>D4*E4</f>
        <v>110.6</v>
      </c>
      <c r="G4" s="2">
        <v>33.200000000000003</v>
      </c>
      <c r="H4" s="2" t="s">
        <v>14</v>
      </c>
      <c r="I4" s="2" t="s">
        <v>15</v>
      </c>
    </row>
    <row r="5" spans="1:9" x14ac:dyDescent="0.25">
      <c r="A5" s="2" t="s">
        <v>7</v>
      </c>
      <c r="B5" s="2" t="s">
        <v>16</v>
      </c>
      <c r="C5" s="2" t="s">
        <v>17</v>
      </c>
      <c r="D5" s="2">
        <v>8</v>
      </c>
      <c r="E5" s="3">
        <v>0.95</v>
      </c>
      <c r="F5" s="3">
        <f t="shared" ref="F5:F10" si="0">E5*D5</f>
        <v>7.6</v>
      </c>
      <c r="G5" s="2">
        <v>5</v>
      </c>
      <c r="H5" s="4" t="s">
        <v>18</v>
      </c>
      <c r="I5" s="2" t="s">
        <v>11</v>
      </c>
    </row>
    <row r="6" spans="1:9" x14ac:dyDescent="0.25">
      <c r="A6" s="2" t="s">
        <v>7</v>
      </c>
      <c r="B6" s="2" t="s">
        <v>19</v>
      </c>
      <c r="C6" s="2" t="s">
        <v>20</v>
      </c>
      <c r="D6" s="2">
        <v>1</v>
      </c>
      <c r="E6" s="3">
        <f>18.37+4.99</f>
        <v>23.36</v>
      </c>
      <c r="F6" s="3">
        <f t="shared" si="0"/>
        <v>23.36</v>
      </c>
      <c r="G6" s="2">
        <v>71</v>
      </c>
      <c r="H6" s="4" t="s">
        <v>21</v>
      </c>
      <c r="I6" s="2" t="s">
        <v>22</v>
      </c>
    </row>
    <row r="7" spans="1:9" x14ac:dyDescent="0.25">
      <c r="B7" s="2" t="s">
        <v>23</v>
      </c>
      <c r="C7" s="2" t="s">
        <v>24</v>
      </c>
      <c r="D7" s="2">
        <v>1</v>
      </c>
      <c r="E7" s="3">
        <v>109.99</v>
      </c>
      <c r="F7" s="3">
        <f t="shared" si="0"/>
        <v>109.99</v>
      </c>
      <c r="G7" s="2">
        <v>363</v>
      </c>
      <c r="H7" s="4" t="s">
        <v>25</v>
      </c>
      <c r="I7" s="2" t="s">
        <v>11</v>
      </c>
    </row>
    <row r="8" spans="1:9" x14ac:dyDescent="0.25">
      <c r="B8" s="2" t="s">
        <v>26</v>
      </c>
      <c r="C8" s="2" t="s">
        <v>27</v>
      </c>
      <c r="D8" s="2">
        <v>1</v>
      </c>
      <c r="E8" s="3">
        <v>1.23</v>
      </c>
      <c r="F8" s="3">
        <f t="shared" si="0"/>
        <v>1.23</v>
      </c>
      <c r="G8" s="2">
        <v>13</v>
      </c>
      <c r="H8" s="4" t="s">
        <v>28</v>
      </c>
      <c r="I8" s="2" t="s">
        <v>11</v>
      </c>
    </row>
    <row r="9" spans="1:9" x14ac:dyDescent="0.25">
      <c r="B9" s="2" t="s">
        <v>29</v>
      </c>
      <c r="C9" s="2" t="s">
        <v>30</v>
      </c>
      <c r="D9" s="2">
        <v>1</v>
      </c>
      <c r="E9" s="3">
        <v>1.9</v>
      </c>
      <c r="F9" s="3">
        <f t="shared" si="0"/>
        <v>1.9</v>
      </c>
      <c r="G9" s="2">
        <v>9</v>
      </c>
      <c r="H9" s="6" t="s">
        <v>31</v>
      </c>
      <c r="I9" s="2" t="s">
        <v>11</v>
      </c>
    </row>
    <row r="10" spans="1:9" x14ac:dyDescent="0.25">
      <c r="B10" s="2" t="s">
        <v>32</v>
      </c>
      <c r="C10" s="2" t="s">
        <v>33</v>
      </c>
      <c r="D10" s="2">
        <v>1</v>
      </c>
      <c r="E10" s="3">
        <v>6.28</v>
      </c>
      <c r="F10" s="3">
        <f t="shared" si="0"/>
        <v>6.28</v>
      </c>
      <c r="G10" s="2">
        <v>18.399999999999999</v>
      </c>
      <c r="H10" s="2" t="s">
        <v>34</v>
      </c>
      <c r="I10" s="2" t="s">
        <v>11</v>
      </c>
    </row>
    <row r="11" spans="1:9" x14ac:dyDescent="0.25">
      <c r="B11" s="2" t="s">
        <v>35</v>
      </c>
      <c r="C11" s="2" t="s">
        <v>36</v>
      </c>
      <c r="D11" s="2">
        <v>2</v>
      </c>
      <c r="E11" s="3">
        <v>0.68</v>
      </c>
      <c r="F11" s="3">
        <f>E11*D11+0.99</f>
        <v>2.35</v>
      </c>
      <c r="G11" s="2">
        <v>10</v>
      </c>
      <c r="H11" s="2" t="s">
        <v>37</v>
      </c>
      <c r="I11" s="2" t="s">
        <v>38</v>
      </c>
    </row>
    <row r="12" spans="1:9" x14ac:dyDescent="0.25">
      <c r="B12" s="2" t="s">
        <v>39</v>
      </c>
      <c r="C12" s="5" t="s">
        <v>40</v>
      </c>
      <c r="D12" s="2">
        <v>1</v>
      </c>
      <c r="E12" s="3">
        <f>1.42+1.17</f>
        <v>2.59</v>
      </c>
      <c r="F12" s="3">
        <f>E12*D12</f>
        <v>2.59</v>
      </c>
      <c r="G12" s="2">
        <v>6</v>
      </c>
      <c r="H12" s="2" t="s">
        <v>41</v>
      </c>
      <c r="I12" s="2" t="s">
        <v>11</v>
      </c>
    </row>
    <row r="13" spans="1:9" x14ac:dyDescent="0.25">
      <c r="E13" s="3"/>
      <c r="F13" s="3">
        <f>E13*D13</f>
        <v>0</v>
      </c>
    </row>
    <row r="14" spans="1:9" x14ac:dyDescent="0.25">
      <c r="E14" s="3"/>
      <c r="F14" s="3">
        <f>E14*D14</f>
        <v>0</v>
      </c>
    </row>
    <row r="15" spans="1:9" x14ac:dyDescent="0.25">
      <c r="E15" s="3"/>
    </row>
    <row r="16" spans="1:9" x14ac:dyDescent="0.25">
      <c r="E16" s="3"/>
    </row>
    <row r="17" spans="2:10" x14ac:dyDescent="0.25">
      <c r="E17" s="3"/>
    </row>
    <row r="18" spans="2:10" x14ac:dyDescent="0.25">
      <c r="C18" s="7" t="s">
        <v>0</v>
      </c>
      <c r="D18" s="7" t="s">
        <v>1</v>
      </c>
      <c r="E18" s="7" t="s">
        <v>2</v>
      </c>
      <c r="F18" s="7" t="s">
        <v>3</v>
      </c>
      <c r="G18" s="7" t="s">
        <v>4</v>
      </c>
      <c r="H18" s="7" t="s">
        <v>5</v>
      </c>
      <c r="I18" s="7" t="s">
        <v>6</v>
      </c>
    </row>
    <row r="19" spans="2:10" x14ac:dyDescent="0.25">
      <c r="C19" s="8" t="s">
        <v>42</v>
      </c>
      <c r="D19" s="9"/>
      <c r="E19" s="10"/>
      <c r="F19" s="9"/>
      <c r="G19" s="9"/>
      <c r="H19" s="9"/>
      <c r="I19" s="9"/>
    </row>
    <row r="20" spans="2:10" x14ac:dyDescent="0.25">
      <c r="C20" s="11" t="s">
        <v>43</v>
      </c>
      <c r="D20" s="11">
        <v>1</v>
      </c>
      <c r="E20" s="12">
        <f>18.37+4.99</f>
        <v>23.36</v>
      </c>
      <c r="F20" s="12">
        <f>E20*D20</f>
        <v>23.36</v>
      </c>
      <c r="G20" s="11">
        <v>71</v>
      </c>
      <c r="H20" s="33" t="s">
        <v>21</v>
      </c>
      <c r="I20" s="11" t="s">
        <v>22</v>
      </c>
      <c r="J20" s="14">
        <f t="shared" ref="J20:J31" si="1">G20*D20</f>
        <v>71</v>
      </c>
    </row>
    <row r="21" spans="2:10" x14ac:dyDescent="0.25">
      <c r="B21"/>
      <c r="C21" s="11" t="s">
        <v>16</v>
      </c>
      <c r="D21" s="11">
        <v>8</v>
      </c>
      <c r="E21" s="12">
        <v>0.95</v>
      </c>
      <c r="F21" s="12">
        <f>E21*D21</f>
        <v>7.6</v>
      </c>
      <c r="G21" s="11">
        <v>5</v>
      </c>
      <c r="H21" s="13" t="s">
        <v>18</v>
      </c>
      <c r="I21" s="11" t="s">
        <v>11</v>
      </c>
      <c r="J21" s="14">
        <f t="shared" si="1"/>
        <v>40</v>
      </c>
    </row>
    <row r="22" spans="2:10" x14ac:dyDescent="0.25">
      <c r="C22" s="15" t="s">
        <v>44</v>
      </c>
      <c r="D22" s="15"/>
      <c r="E22" s="16"/>
      <c r="F22" s="15"/>
      <c r="G22" s="15"/>
      <c r="H22" s="15"/>
      <c r="I22" s="15"/>
      <c r="J22" s="14">
        <f t="shared" si="1"/>
        <v>0</v>
      </c>
    </row>
    <row r="23" spans="2:10" x14ac:dyDescent="0.25">
      <c r="C23" s="17" t="s">
        <v>9</v>
      </c>
      <c r="D23" s="17">
        <v>12</v>
      </c>
      <c r="E23" s="18">
        <v>26.1</v>
      </c>
      <c r="F23" s="18">
        <f>D23*E23</f>
        <v>313.20000000000005</v>
      </c>
      <c r="G23" s="17">
        <v>155</v>
      </c>
      <c r="H23" s="19" t="s">
        <v>10</v>
      </c>
      <c r="I23" s="17" t="s">
        <v>11</v>
      </c>
      <c r="J23" s="14">
        <f t="shared" si="1"/>
        <v>1860</v>
      </c>
    </row>
    <row r="24" spans="2:10" x14ac:dyDescent="0.25">
      <c r="C24" s="20" t="s">
        <v>13</v>
      </c>
      <c r="D24" s="17">
        <v>4</v>
      </c>
      <c r="E24" s="18">
        <v>27.65</v>
      </c>
      <c r="F24" s="18">
        <f>D24*E24</f>
        <v>110.6</v>
      </c>
      <c r="G24" s="17">
        <f>33.2*4</f>
        <v>132.80000000000001</v>
      </c>
      <c r="H24" s="17" t="s">
        <v>45</v>
      </c>
      <c r="I24" s="17" t="s">
        <v>15</v>
      </c>
      <c r="J24" s="14">
        <f t="shared" si="1"/>
        <v>531.20000000000005</v>
      </c>
    </row>
    <row r="25" spans="2:10" x14ac:dyDescent="0.25">
      <c r="C25" s="21" t="s">
        <v>46</v>
      </c>
      <c r="D25" s="21"/>
      <c r="E25" s="22"/>
      <c r="F25" s="21"/>
      <c r="G25" s="21"/>
      <c r="H25" s="21"/>
      <c r="I25" s="21"/>
      <c r="J25" s="14">
        <f t="shared" si="1"/>
        <v>0</v>
      </c>
    </row>
    <row r="26" spans="2:10" x14ac:dyDescent="0.25">
      <c r="C26" s="23" t="s">
        <v>24</v>
      </c>
      <c r="D26" s="23">
        <v>1</v>
      </c>
      <c r="E26" s="24">
        <v>109.99</v>
      </c>
      <c r="F26" s="24">
        <f>E26*D26</f>
        <v>109.99</v>
      </c>
      <c r="G26" s="23">
        <v>363</v>
      </c>
      <c r="H26" s="25" t="s">
        <v>25</v>
      </c>
      <c r="I26" s="23" t="s">
        <v>11</v>
      </c>
      <c r="J26" s="14">
        <f t="shared" si="1"/>
        <v>363</v>
      </c>
    </row>
    <row r="27" spans="2:10" x14ac:dyDescent="0.25">
      <c r="C27" s="23" t="s">
        <v>27</v>
      </c>
      <c r="D27" s="23">
        <v>1</v>
      </c>
      <c r="E27" s="24">
        <v>1.23</v>
      </c>
      <c r="F27" s="24">
        <f>E27*D27</f>
        <v>1.23</v>
      </c>
      <c r="G27" s="23">
        <v>13</v>
      </c>
      <c r="H27" s="25" t="s">
        <v>28</v>
      </c>
      <c r="I27" s="23" t="s">
        <v>11</v>
      </c>
      <c r="J27" s="14">
        <f t="shared" si="1"/>
        <v>13</v>
      </c>
    </row>
    <row r="28" spans="2:10" x14ac:dyDescent="0.25">
      <c r="C28" s="23" t="s">
        <v>30</v>
      </c>
      <c r="D28" s="23">
        <v>1</v>
      </c>
      <c r="E28" s="24">
        <v>1.9</v>
      </c>
      <c r="F28" s="24">
        <f>E28*D28</f>
        <v>1.9</v>
      </c>
      <c r="G28" s="23">
        <v>9</v>
      </c>
      <c r="H28" s="26" t="s">
        <v>31</v>
      </c>
      <c r="I28" s="23" t="s">
        <v>11</v>
      </c>
      <c r="J28" s="14">
        <f t="shared" si="1"/>
        <v>9</v>
      </c>
    </row>
    <row r="29" spans="2:10" x14ac:dyDescent="0.25">
      <c r="C29" s="23" t="s">
        <v>33</v>
      </c>
      <c r="D29" s="23">
        <v>1</v>
      </c>
      <c r="E29" s="24">
        <v>6.28</v>
      </c>
      <c r="F29" s="24">
        <f>E29*D29</f>
        <v>6.28</v>
      </c>
      <c r="G29" s="23">
        <v>18.399999999999999</v>
      </c>
      <c r="H29" s="23" t="s">
        <v>47</v>
      </c>
      <c r="I29" s="23" t="s">
        <v>11</v>
      </c>
      <c r="J29" s="14">
        <f t="shared" si="1"/>
        <v>18.399999999999999</v>
      </c>
    </row>
    <row r="30" spans="2:10" x14ac:dyDescent="0.25">
      <c r="C30" s="23" t="s">
        <v>36</v>
      </c>
      <c r="D30" s="23">
        <v>12</v>
      </c>
      <c r="E30" s="24">
        <v>0.37</v>
      </c>
      <c r="F30" s="24">
        <f>E30*D30+0.99</f>
        <v>5.43</v>
      </c>
      <c r="G30" s="23">
        <v>10</v>
      </c>
      <c r="H30" s="23" t="s">
        <v>49</v>
      </c>
      <c r="I30" s="23" t="s">
        <v>38</v>
      </c>
      <c r="J30" s="14">
        <f t="shared" si="1"/>
        <v>120</v>
      </c>
    </row>
    <row r="31" spans="2:10" x14ac:dyDescent="0.25">
      <c r="C31" s="27" t="s">
        <v>40</v>
      </c>
      <c r="D31" s="27">
        <v>1</v>
      </c>
      <c r="E31" s="28">
        <f>1.42+1.17</f>
        <v>2.59</v>
      </c>
      <c r="F31" s="28">
        <f>E31*D31</f>
        <v>2.59</v>
      </c>
      <c r="G31" s="27">
        <v>6</v>
      </c>
      <c r="H31" s="29" t="s">
        <v>41</v>
      </c>
      <c r="I31" s="29" t="s">
        <v>11</v>
      </c>
      <c r="J31" s="14">
        <f t="shared" si="1"/>
        <v>6</v>
      </c>
    </row>
    <row r="32" spans="2:10" x14ac:dyDescent="0.25">
      <c r="C32" s="30" t="s">
        <v>3</v>
      </c>
      <c r="D32" s="31">
        <f>SUM(F20:F31)</f>
        <v>582.17999999999995</v>
      </c>
      <c r="E32" s="1" t="s">
        <v>48</v>
      </c>
      <c r="F32" s="1"/>
      <c r="G32" s="32">
        <f>SUM(J20:J31)</f>
        <v>3031.6</v>
      </c>
      <c r="H32" s="30"/>
      <c r="I32" s="30"/>
    </row>
  </sheetData>
  <mergeCells count="1">
    <mergeCell ref="E32:F32"/>
  </mergeCells>
  <hyperlinks>
    <hyperlink ref="H3" r:id="rId1" xr:uid="{00000000-0004-0000-0000-000000000000}"/>
    <hyperlink ref="H5" r:id="rId2" display="https://fr.aliexpress.com/item/32997948364.html?algo_pvid=f64572da-108a-4531-a5a0-b856b462b1c6&amp;algo_exp_id=f64572da-108a-4531-a5a0-b856b462b1c6-7&amp;pdp_ext_f=%7B%22sku_id%22%3A%2266958865882%22%7D&amp;pdp_npi=2%40dis%21EUR%210.95%210.95%21%21%212.76%21%21%400b0a187b16651255256126173ec49c%2166958865882%21sea&amp;curPageLogUid=OfDWACxdeGQE" xr:uid="{00000000-0004-0000-0000-000001000000}"/>
    <hyperlink ref="H6" r:id="rId3" display="https://fr.aliexpress.com/item/1005002248466483.html?spm=a2g0o.productlist.0.0.26b421abnfmSYq&amp;algo_pvid=47e13833-caa3-437f-9553-01e57919688d&amp;algo_exp_id=47e13833-caa3-437f-9553-01e57919688d-45&amp;pdp_ext_f=%7B%22sku_id%22%3A%2212000019728171207%22%7D&amp;pdp_npi=2%40dis%21EUR%218.39%217.14%21%21%214.99%21%21%400b0a050b16651254583308408eed58%2112000019728171207%21sea&amp;curPageLogUid=nz516Ros1nuv" xr:uid="{00000000-0004-0000-0000-000002000000}"/>
    <hyperlink ref="H7" r:id="rId4" display="https://www.amazon.fr/Scanradius-LIDAR-Sensorscanner-Vermeidung-Hindernissen-Navigation/dp/B07VLFGT27/ref=asc_df_B07VLFGT27/?tag=googshopfr-21&amp;linkCode=df0&amp;hvadid=411439987151&amp;hvpos=&amp;hvnetw=g&amp;hvrand=17858514273165735039&amp;hvpone=&amp;hvptwo=&amp;hvqmt=&amp;hvdev=c&amp;hvdvcmdl=&amp;hvlocint=&amp;hvlocphy=9054956&amp;hvtargid=pla-843524520219&amp;psc=1&amp;tag=&amp;ref=&amp;adgrpid=95238321811&amp;hvpone=&amp;hvptwo=&amp;hvadid=411439987151&amp;hvpos=&amp;hvnetw=g&amp;hvrand=17858514273165735039&amp;hvqmt=&amp;hvdev=c&amp;hvdvcmdl=&amp;hvlocint=&amp;hvlocphy=9054956&amp;hvtargid=pla-843524520219" xr:uid="{00000000-0004-0000-0000-000003000000}"/>
    <hyperlink ref="H8" r:id="rId5" display="https://fr.aliexpress.com/item/32880359778.html?spm=a2g0o.productlist.0.0.57cd4b01vpsFWo&amp;algo_pvid=1dd6e5ce-0655-4592-a3d3-c60e37e11f4e&amp;algo_exp_id=1dd6e5ce-0655-4592-a3d3-c60e37e11f4e-8&amp;pdp_ext_f=%7B%22sku_id%22%3A%2265583297495%22%7D&amp;pdp_npi=2%40dis%21EUR%211.27%211.23%21%21%21%21%21%402100bddd16651281964884006e0ba3%2165583297495%21sea&amp;curPageLogUid=97KgxLHc40fl" xr:uid="{00000000-0004-0000-0000-000004000000}"/>
    <hyperlink ref="H9" r:id="rId6" xr:uid="{00000000-0004-0000-0000-000005000000}"/>
    <hyperlink ref="H11" r:id="rId7" display="https://fr.aliexpress.com/item/32996236826.html?spm=a2g0o.detail.1000060.3.2dfd75067cm24G&amp;gps-id=pcDetailBottomMoreThisSeller&amp;scm=1007.13339.291025.0&amp;scm_id=1007.13339.291025.0&amp;scm-url=1007.13339.291025.0&amp;pvid=aa5bbdd6-37f4-4697-8922-a5d47906774f&amp;_t=gps-id%3ApcDetailBottomMoreThisSeller%2Cscm-url%3A1007.13339.291025.0%2Cpvid%3Aaa5bbdd6-37f4-4697-8922-a5d47906774f%2Ctpp_buckets%3A668%232846%238116%232002&amp;pdp_ext_f=%7B%22sku_id%22%3A%2266994016160%22%2C%22sceneId%22%3A%223339%22%7D&amp;pdp_npi=2%40dis%21EUR%210.77%210.68%21%21%21%21%21%402103222316652351797365094e1aae%2166994016160%21rec&amp;gatewayAdapt=glo2fra" xr:uid="{00000000-0004-0000-0000-000006000000}"/>
    <hyperlink ref="H12" r:id="rId8" display="https://fr.aliexpress.com/item/32340949017.html?spm=a2g0o.productlist.0.0.587312adnNgBZj&amp;algo_pvid=19376db7-79d4-41f3-91f8-c1871eddb2a7&amp;algo_exp_id=19376db7-79d4-41f3-91f8-c1871eddb2a7-0&amp;pdp_ext_f=%7B%22sku_id%22%3A%2210000000609322940%22%7D&amp;pdp_npi=2%40dis%21EUR%211.62%211.42%21%21%211.71%21%21%402101e9d416652354615517308e70c3%2110000000609322940%21sea&amp;curPageLogUid=c2sYDhCk9WsN" xr:uid="{00000000-0004-0000-0000-000007000000}"/>
    <hyperlink ref="H20" r:id="rId9" display="https://fr.aliexpress.com/item/1005002248466483.html?spm=a2g0o.productlist.0.0.26b421abnfmSYq&amp;algo_pvid=47e13833-caa3-437f-9553-01e57919688d&amp;algo_exp_id=47e13833-caa3-437f-9553-01e57919688d-45&amp;pdp_ext_f=%7B%22sku_id%22%3A%2212000019728171207%22%7D&amp;pdp_npi=2%40dis%21EUR%218.39%217.14%21%21%214.99%21%21%400b0a050b16651254583308408eed58%2112000019728171207%21sea&amp;curPageLogUid=nz516Ros1nuv" xr:uid="{00000000-0004-0000-0000-000008000000}"/>
    <hyperlink ref="H21" r:id="rId10" display="https://fr.aliexpress.com/item/32997948364.html?algo_pvid=f64572da-108a-4531-a5a0-b856b462b1c6&amp;algo_exp_id=f64572da-108a-4531-a5a0-b856b462b1c6-7&amp;pdp_ext_f=%7B%22sku_id%22%3A%2266958865882%22%7D&amp;pdp_npi=2%40dis%21EUR%210.95%210.95%21%21%212.76%21%21%400b0a187b16651255256126173ec49c%2166958865882%21sea&amp;curPageLogUid=OfDWACxdeGQE" xr:uid="{00000000-0004-0000-0000-000009000000}"/>
    <hyperlink ref="H23" r:id="rId11" xr:uid="{00000000-0004-0000-0000-00000A000000}"/>
    <hyperlink ref="H24" r:id="rId12" display="https://fr.aliexpress.com/item/4000292454786.html?_randl_currency=EUR&amp;_randl_shipto=FR&amp;src=google&amp;src=google&amp;albch=shopping&amp;acnt=248-630-5778&amp;slnk=&amp;plac=&amp;mtctp=&amp;albbt=Google_7_shopping&amp;gclsrc=aw.ds&amp;albagn=888888&amp;isSmbAutoCall=false&amp;needSmbHouyi=false&amp;src=google&amp;albch=shopping&amp;acnt=248-630-5778&amp;slnk=&amp;plac=&amp;mtctp=&amp;albbt=Google_7_shopping&amp;gclsrc=aw.ds&amp;albagn=888888&amp;ds_e_adid=609891816697&amp;ds_e_matchtype=&amp;ds_e_device=c&amp;ds_e_network=u&amp;ds_e_product_group_id=296730740870&amp;ds_e_product_id=fr4000292454786&amp;ds_e_product_merchant_id=106992425&amp;ds_e_product_country=FR&amp;ds_e_product_language=fr&amp;ds_e_product_channel=online&amp;ds_e_product_store_id=&amp;ds_url_v=2&amp;albcp=17734099841&amp;albag=138402376763&amp;isSmbAutoCall=false&amp;needSmbHouyi=false&amp;gclid=Cj0KCQjw-fmZBhDtARIsAH6H8qg0xGJT5TuMJTSXX2NO4JghrvjhYpg7kQS8e3w4SDpBwubPR3ropRwaAvvTEALw_wcB&amp;aff_fcid=856d506b29cd4b81823622b76e1e8899-1665077408708-05119-UneMJZVf&amp;aff_fsk=UneMJZVf&amp;aff_platform=aaf&amp;sk=UneMJZVf&amp;aff_trace_key=856d506b29cd4b81823622b76e1e8899-1665077408708-05119-UneMJZVf&amp;terminal_id=92cee12862e14454b4d4f189f0ccc9be&amp;afSmartRedirect=y/" xr:uid="{00000000-0004-0000-0000-00000B000000}"/>
    <hyperlink ref="H26" r:id="rId13" display="https://www.amazon.fr/Scanradius-LIDAR-Sensorscanner-Vermeidung-Hindernissen-Navigation/dp/B07VLFGT27/ref=asc_df_B07VLFGT27/?tag=googshopfr-21&amp;linkCode=df0&amp;hvadid=411439987151&amp;hvpos=&amp;hvnetw=g&amp;hvrand=17858514273165735039&amp;hvpone=&amp;hvptwo=&amp;hvqmt=&amp;hvdev=c&amp;hvdvcmdl=&amp;hvlocint=&amp;hvlocphy=9054956&amp;hvtargid=pla-843524520219&amp;psc=1&amp;tag=&amp;ref=&amp;adgrpid=95238321811&amp;hvpone=&amp;hvptwo=&amp;hvadid=411439987151&amp;hvpos=&amp;hvnetw=g&amp;hvrand=17858514273165735039&amp;hvqmt=&amp;hvdev=c&amp;hvdvcmdl=&amp;hvlocint=&amp;hvlocphy=9054956&amp;hvtargid=pla-843524520219" xr:uid="{00000000-0004-0000-0000-00000C000000}"/>
    <hyperlink ref="H27" r:id="rId14" display="https://fr.aliexpress.com/item/32880359778.html?spm=a2g0o.productlist.0.0.57cd4b01vpsFWo&amp;algo_pvid=1dd6e5ce-0655-4592-a3d3-c60e37e11f4e&amp;algo_exp_id=1dd6e5ce-0655-4592-a3d3-c60e37e11f4e-8&amp;pdp_ext_f=%7B%22sku_id%22%3A%2265583297495%22%7D&amp;pdp_npi=2%40dis%21EUR%211.27%211.23%21%21%21%21%21%402100bddd16651281964884006e0ba3%2165583297495%21sea&amp;curPageLogUid=97KgxLHc40fl" xr:uid="{00000000-0004-0000-0000-00000D000000}"/>
    <hyperlink ref="H28" r:id="rId15" xr:uid="{00000000-0004-0000-0000-00000E000000}"/>
    <hyperlink ref="H29" r:id="rId16" display="https://fr.aliexpress.com/item/1005003187542470.html?gps-id=pcDetailBottomMoreOtherSeller&amp;scm=1007.40050.281175.0&amp;scm_id=1007.40050.281175.0&amp;scm-url=1007.40050.281175.0&amp;pvid=c304510e-3a7a-4b7f-a621-847c700dce94&amp;_t=gps-id:pcDetailBottomMoreOtherSeller,scm-url:1007.40050.281175.0,pvid:c304510e-3a7a-4b7f-a621-847c700dce94,tpp_buckets:668%232846%238115%232000&amp;pdp_ext_f=%7B%22sku_id%22%3A%2212000024565611228%22%2C%22sceneId%22%3A%2230050%22%7D&amp;pdp_npi=2%40dis%21EUR%217.75%216.28%21%21%21%21%21%40211b58ee16651293083523082e1a4c%2112000024565611228%21rec/" xr:uid="{00000000-0004-0000-0000-00000F000000}"/>
    <hyperlink ref="H30" r:id="rId17" display="https://fr.aliexpress.com/item/32996236826.html?spm=a2g0o.detail.1000060.3.2dfd75067cm24G&amp;gps-id=pcDetailBottomMoreThisSeller&amp;scm=1007.13339.291025.0&amp;scm_id=1007.13339.291025.0&amp;scm-url=1007.13339.291025.0&amp;pvid=aa5bbdd6-37f4-4697-8922-a5d47906774f&amp;_t=gps-id%3ApcDetailBottomMoreThisSeller%2Cscm-url%3A1007.13339.291025.0%2Cpvid%3Aaa5bbdd6-37f4-4697-8922-a5d47906774f%2Ctpp_buckets%3A668%232846%238116%232002&amp;pdp_ext_f=%7B%22sku_id%22%3A%2266994016160%22%2C%22sceneId%22%3A%223339%22%7D&amp;pdp_npi=2%40dis%21EUR%210.77%210.68%21%21%21%21%21%402103222316652351797365094e1aae%2166994016160%21rec&amp;gatewayAdapt=glo2fra" xr:uid="{00000000-0004-0000-0000-000010000000}"/>
    <hyperlink ref="H31" r:id="rId18" display="https://fr.aliexpress.com/item/32340949017.html?spm=a2g0o.productlist.0.0.587312adnNgBZj&amp;algo_pvid=19376db7-79d4-41f3-91f8-c1871eddb2a7&amp;algo_exp_id=19376db7-79d4-41f3-91f8-c1871eddb2a7-0&amp;pdp_ext_f=%7B%22sku_id%22%3A%2210000000609322940%22%7D&amp;pdp_npi=2%40dis%21EUR%211.62%211.42%21%21%211.71%21%21%402101e9d416652354615517308e70c3%2110000000609322940%21sea&amp;curPageLogUid=c2sYDhCk9WsN" xr:uid="{00000000-0004-0000-0000-000011000000}"/>
  </hyperlink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user</cp:lastModifiedBy>
  <cp:revision>4</cp:revision>
  <dcterms:created xsi:type="dcterms:W3CDTF">2022-10-05T12:05:27Z</dcterms:created>
  <dcterms:modified xsi:type="dcterms:W3CDTF">2022-10-14T07:52:39Z</dcterms:modified>
  <dc:language>fr-FR</dc:language>
</cp:coreProperties>
</file>