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\Projet ADD\"/>
    </mc:Choice>
  </mc:AlternateContent>
  <bookViews>
    <workbookView xWindow="120" yWindow="60" windowWidth="24915" windowHeight="12330"/>
  </bookViews>
  <sheets>
    <sheet name="ind. x var. actives" sheetId="1" r:id="rId1"/>
    <sheet name="var.illustratives" sheetId="2" r:id="rId2"/>
    <sheet name="ind.illustratives" sheetId="3" r:id="rId3"/>
    <sheet name="var. + rnd" sheetId="4" r:id="rId4"/>
  </sheets>
  <calcPr calcId="152511"/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</calcChain>
</file>

<file path=xl/sharedStrings.xml><?xml version="1.0" encoding="utf-8"?>
<sst xmlns="http://schemas.openxmlformats.org/spreadsheetml/2006/main" count="179" uniqueCount="88">
  <si>
    <t>Modele</t>
  </si>
  <si>
    <t>CYL</t>
  </si>
  <si>
    <t>PUISS</t>
  </si>
  <si>
    <t>LONG</t>
  </si>
  <si>
    <t>LARG</t>
  </si>
  <si>
    <t>POIDS</t>
  </si>
  <si>
    <t>V.MAX</t>
  </si>
  <si>
    <t>Alfasud TI</t>
  </si>
  <si>
    <t>Audi 100</t>
  </si>
  <si>
    <t>Simca 1300</t>
  </si>
  <si>
    <t>Citroen GS Club</t>
  </si>
  <si>
    <t>Fiat 132</t>
  </si>
  <si>
    <t>Lancia Beta</t>
  </si>
  <si>
    <t>Peugeot 504</t>
  </si>
  <si>
    <t>Renault 16 TL</t>
  </si>
  <si>
    <t>Renault 30</t>
  </si>
  <si>
    <t>Toyota Corolla</t>
  </si>
  <si>
    <t>Alfetta 1.66</t>
  </si>
  <si>
    <t>Princess 1800</t>
  </si>
  <si>
    <t>Datsun 200L</t>
  </si>
  <si>
    <t>Taunus 2000</t>
  </si>
  <si>
    <t>Rancho</t>
  </si>
  <si>
    <t>Mazda 9295</t>
  </si>
  <si>
    <t>Opel Rekord</t>
  </si>
  <si>
    <t>Lada 1300</t>
  </si>
  <si>
    <t>FINITION</t>
  </si>
  <si>
    <t>PRIX</t>
  </si>
  <si>
    <t>R.POID.PUIS</t>
  </si>
  <si>
    <t>2_B</t>
  </si>
  <si>
    <t>3_TB</t>
  </si>
  <si>
    <t>1_M</t>
  </si>
  <si>
    <t>Alfetta-1.66</t>
  </si>
  <si>
    <t>Princess-1800</t>
  </si>
  <si>
    <t>Datsun-200L</t>
  </si>
  <si>
    <t>Taunus-2000</t>
  </si>
  <si>
    <t>Mazda-9295</t>
  </si>
  <si>
    <t>Opel-Rekord</t>
  </si>
  <si>
    <t>Lada-1300</t>
  </si>
  <si>
    <t>Peugeot 604</t>
  </si>
  <si>
    <t>Peugeot 304 S</t>
  </si>
  <si>
    <t>RND1</t>
  </si>
  <si>
    <t>RND2</t>
  </si>
  <si>
    <t>RND3</t>
  </si>
  <si>
    <t>RND4</t>
  </si>
  <si>
    <t>RND5</t>
  </si>
  <si>
    <t>RND6</t>
  </si>
  <si>
    <t>RAV 4</t>
  </si>
  <si>
    <t>Ranger Rover</t>
  </si>
  <si>
    <t>Landes Crisiere</t>
  </si>
  <si>
    <t>Toyota Hilux</t>
  </si>
  <si>
    <t xml:space="preserve">LARGEUR </t>
  </si>
  <si>
    <t xml:space="preserve">LONGUEUR </t>
  </si>
  <si>
    <t>PORTE</t>
  </si>
  <si>
    <t>PLACE</t>
  </si>
  <si>
    <t>BMW AHDJ</t>
  </si>
  <si>
    <t xml:space="preserve">Toyota RMR </t>
  </si>
  <si>
    <t>CYLINDRE (cm3)</t>
  </si>
  <si>
    <t xml:space="preserve"> CONSOMMATION URBAINE(km/l)</t>
  </si>
  <si>
    <t xml:space="preserve">RÉSERVOIR(l) </t>
  </si>
  <si>
    <t>NIVEAU CO2(g/kg)</t>
  </si>
  <si>
    <t>PUISSANCE kW</t>
  </si>
  <si>
    <t xml:space="preserve">PUISSANCE EN CHEVAUX </t>
  </si>
  <si>
    <t>PUISSANCE MAXI(tr/min)</t>
  </si>
  <si>
    <t>HAUTEUR(cm)</t>
  </si>
  <si>
    <t>ACECELERATION  0-100 km/h (s)</t>
  </si>
  <si>
    <t>PRIX FCFA</t>
  </si>
  <si>
    <t>Camri 23A</t>
  </si>
  <si>
    <t>mercedes</t>
  </si>
  <si>
    <t>V 8</t>
  </si>
  <si>
    <t xml:space="preserve">CAMRI </t>
  </si>
  <si>
    <t>pradou</t>
  </si>
  <si>
    <t>lagona</t>
  </si>
  <si>
    <t>corolla S</t>
  </si>
  <si>
    <t>v 6</t>
  </si>
  <si>
    <t>V 4</t>
  </si>
  <si>
    <t>V 5</t>
  </si>
  <si>
    <t>Corolla S4</t>
  </si>
  <si>
    <t>Hilux</t>
  </si>
  <si>
    <t>Long S</t>
  </si>
  <si>
    <t>Mercedes benz</t>
  </si>
  <si>
    <t>toyota new</t>
  </si>
  <si>
    <t>VVK hilux</t>
  </si>
  <si>
    <t>V 9</t>
  </si>
  <si>
    <t>Mercedes benw</t>
  </si>
  <si>
    <t>Corolas S8</t>
  </si>
  <si>
    <t>V 10</t>
  </si>
  <si>
    <t>hilux</t>
  </si>
  <si>
    <t>long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</si>
</sst>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1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Bitstream Vera Sans"/>
    </font>
    <font>
      <sz val="11"/>
      <name val="Calibri"/>
      <family val="2"/>
    </font>
    <font>
      <sz val="10"/>
      <name val="Bitstream Vera Sans"/>
    </font>
    <font>
      <sz val="10"/>
      <name val="Calibri Light"/>
      <family val="2"/>
    </font>
    <font>
      <b/>
      <sz val="10"/>
      <color indexed="40"/>
      <name val="Bitstream Vera Sans"/>
    </font>
    <font>
      <b/>
      <sz val="10"/>
      <color indexed="17"/>
      <name val="Bitstream Vera Sans"/>
    </font>
    <font>
      <sz val="11"/>
      <name val="Calibri Light"/>
      <family val="2"/>
    </font>
    <font>
      <sz val="8"/>
      <name val="Calibri Light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theme="4" tint="-0.499984740745262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4" fillId="0" borderId="0" applyNumberFormat="0" applyFill="0" applyBorder="0" applyAlignment="0" applyProtection="0"/>
    <xf numFmtId="0" fontId="11" fillId="20" borderId="1" applyNumberFormat="0" applyAlignment="0" applyProtection="0"/>
    <xf numFmtId="0" fontId="12" fillId="0" borderId="2" applyNumberFormat="0" applyFill="0" applyAlignment="0" applyProtection="0"/>
    <xf numFmtId="0" fontId="1" fillId="21" borderId="3" applyNumberFormat="0" applyFont="0" applyAlignment="0" applyProtection="0"/>
    <xf numFmtId="0" fontId="9" fillId="7" borderId="1" applyNumberFormat="0" applyAlignment="0" applyProtection="0"/>
    <xf numFmtId="0" fontId="7" fillId="3" borderId="0" applyNumberFormat="0" applyBorder="0" applyAlignment="0" applyProtection="0"/>
    <xf numFmtId="0" fontId="8" fillId="2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6" fillId="4" borderId="0" applyNumberFormat="0" applyBorder="0" applyAlignment="0" applyProtection="0"/>
    <xf numFmtId="0" fontId="10" fillId="20" borderId="4" applyNumberFormat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5" applyNumberFormat="0" applyFill="0" applyAlignment="0" applyProtection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3" fillId="23" borderId="9" applyNumberFormat="0" applyAlignment="0" applyProtection="0"/>
  </cellStyleXfs>
  <cellXfs count="31">
    <xf numFmtId="0" fontId="0" fillId="0" borderId="0" xfId="0"/>
    <xf numFmtId="0" fontId="18" fillId="0" borderId="10" xfId="32" applyBorder="1"/>
    <xf numFmtId="2" fontId="18" fillId="0" borderId="10" xfId="32" applyNumberFormat="1" applyBorder="1"/>
    <xf numFmtId="0" fontId="18" fillId="0" borderId="10" xfId="32" applyBorder="1" applyAlignment="1">
      <alignment horizontal="right"/>
    </xf>
    <xf numFmtId="0" fontId="19" fillId="24" borderId="10" xfId="32" applyFont="1" applyFill="1" applyBorder="1"/>
    <xf numFmtId="0" fontId="19" fillId="0" borderId="10" xfId="32" applyFont="1" applyBorder="1"/>
    <xf numFmtId="0" fontId="18" fillId="24" borderId="10" xfId="32" applyFill="1" applyBorder="1" applyAlignment="1">
      <alignment horizontal="center"/>
    </xf>
    <xf numFmtId="0" fontId="18" fillId="25" borderId="10" xfId="32" applyFill="1" applyBorder="1" applyAlignment="1">
      <alignment horizontal="center"/>
    </xf>
    <xf numFmtId="0" fontId="18" fillId="26" borderId="10" xfId="32" applyFill="1" applyBorder="1" applyAlignment="1">
      <alignment horizontal="center"/>
    </xf>
    <xf numFmtId="0" fontId="22" fillId="27" borderId="10" xfId="32" applyFont="1" applyFill="1" applyBorder="1"/>
    <xf numFmtId="0" fontId="20" fillId="27" borderId="10" xfId="32" applyFont="1" applyFill="1" applyBorder="1"/>
    <xf numFmtId="0" fontId="23" fillId="27" borderId="10" xfId="32" applyFont="1" applyFill="1" applyBorder="1"/>
    <xf numFmtId="0" fontId="21" fillId="28" borderId="10" xfId="32" applyFont="1" applyFill="1" applyBorder="1"/>
    <xf numFmtId="0" fontId="21" fillId="24" borderId="10" xfId="32" applyFont="1" applyFill="1" applyBorder="1" applyAlignment="1">
      <alignment horizontal="center"/>
    </xf>
    <xf numFmtId="0" fontId="21" fillId="29" borderId="10" xfId="32" applyFont="1" applyFill="1" applyBorder="1" applyAlignment="1">
      <alignment horizontal="center"/>
    </xf>
    <xf numFmtId="0" fontId="21" fillId="0" borderId="10" xfId="32" applyFont="1" applyBorder="1"/>
    <xf numFmtId="164" fontId="21" fillId="0" borderId="10" xfId="32" applyNumberFormat="1" applyFont="1" applyBorder="1"/>
    <xf numFmtId="0" fontId="24" fillId="28" borderId="10" xfId="32" applyFont="1" applyFill="1" applyBorder="1"/>
    <xf numFmtId="0" fontId="25" fillId="28" borderId="10" xfId="32" applyFont="1" applyFill="1" applyBorder="1"/>
    <xf numFmtId="0" fontId="27" fillId="0" borderId="0" xfId="0" applyFont="1"/>
    <xf numFmtId="0" fontId="26" fillId="0" borderId="11" xfId="32" applyFont="1" applyFill="1" applyBorder="1"/>
    <xf numFmtId="0" fontId="29" fillId="0" borderId="0" xfId="0" applyFont="1"/>
    <xf numFmtId="0" fontId="30" fillId="0" borderId="10" xfId="32" applyFont="1" applyFill="1" applyBorder="1" applyAlignment="1">
      <alignment vertical="top"/>
    </xf>
    <xf numFmtId="0" fontId="30" fillId="0" borderId="0" xfId="0" applyFont="1" applyFill="1" applyBorder="1" applyAlignment="1">
      <alignment vertical="top"/>
    </xf>
    <xf numFmtId="0" fontId="28" fillId="0" borderId="10" xfId="32" applyFont="1" applyFill="1" applyBorder="1" applyAlignment="1">
      <alignment vertical="top"/>
    </xf>
    <xf numFmtId="0" fontId="28" fillId="0" borderId="0" xfId="0" applyFont="1" applyFill="1" applyBorder="1" applyAlignment="1">
      <alignment vertical="top"/>
    </xf>
    <xf numFmtId="0" fontId="28" fillId="0" borderId="11" xfId="32" applyFont="1" applyFill="1" applyBorder="1" applyAlignment="1">
      <alignment vertical="top"/>
    </xf>
    <xf numFmtId="11" fontId="28" fillId="0" borderId="0" xfId="0" applyNumberFormat="1" applyFont="1" applyFill="1" applyBorder="1" applyAlignment="1">
      <alignment vertical="top"/>
    </xf>
    <xf numFmtId="0" fontId="28" fillId="0" borderId="12" xfId="0" applyFont="1" applyFill="1" applyBorder="1" applyAlignment="1">
      <alignment vertical="top"/>
    </xf>
    <xf numFmtId="0" fontId="28" fillId="0" borderId="13" xfId="32" applyFont="1" applyFill="1" applyBorder="1" applyAlignment="1">
      <alignment vertical="top"/>
    </xf>
    <xf numFmtId="0" fontId="30" fillId="0" borderId="0" xfId="0" applyFont="1"/>
  </cellXfs>
  <cellStyles count="44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ommentaire" xfId="28" builtinId="10" customBuiltin="1"/>
    <cellStyle name="Entrée" xfId="29" builtinId="20" customBuiltin="1"/>
    <cellStyle name="Insatisfaisant" xfId="30" builtinId="27" customBuiltin="1"/>
    <cellStyle name="Neutre" xfId="31" builtinId="28" customBuiltin="1"/>
    <cellStyle name="Normal" xfId="0" builtinId="0"/>
    <cellStyle name="Normal 2" xfId="32"/>
    <cellStyle name="Pourcentage 2" xfId="33"/>
    <cellStyle name="Satisfaisant" xfId="34" builtinId="26" customBuiltin="1"/>
    <cellStyle name="Sortie" xfId="35" builtinId="21" customBuiltin="1"/>
    <cellStyle name="Texte explicatif" xfId="36" builtinId="53" customBuiltin="1"/>
    <cellStyle name="Titre" xfId="37" builtinId="15" customBuiltin="1"/>
    <cellStyle name="Titre 1" xfId="38" builtinId="16" customBuiltin="1"/>
    <cellStyle name="Titre 2" xfId="39" builtinId="17" customBuiltin="1"/>
    <cellStyle name="Titre 3" xfId="40" builtinId="18" customBuiltin="1"/>
    <cellStyle name="Titre 4" xfId="41" builtinId="19" customBuiltin="1"/>
    <cellStyle name="Total" xfId="42" builtinId="25" customBuiltin="1"/>
    <cellStyle name="Vérification" xfId="4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abSelected="1" topLeftCell="A11" zoomScale="90" zoomScaleNormal="90" workbookViewId="0">
      <selection activeCell="E20" sqref="E20"/>
    </sheetView>
  </sheetViews>
  <sheetFormatPr baseColWidth="10" defaultRowHeight="15.75"/>
  <cols>
    <col min="1" max="1" width="17.7109375" style="19" customWidth="1"/>
    <col min="2" max="2" width="21.85546875" style="19" customWidth="1"/>
    <col min="3" max="3" width="21.7109375" style="19" customWidth="1"/>
    <col min="4" max="4" width="19.85546875" style="19" customWidth="1"/>
    <col min="5" max="5" width="16.85546875" style="19" customWidth="1"/>
    <col min="6" max="6" width="13.28515625" style="19" customWidth="1"/>
    <col min="7" max="7" width="12.85546875" style="19" customWidth="1"/>
    <col min="8" max="8" width="11.85546875" style="19" customWidth="1"/>
    <col min="9" max="9" width="11.5703125" style="19" bestFit="1" customWidth="1"/>
    <col min="10" max="10" width="37" style="19" customWidth="1"/>
    <col min="11" max="11" width="19.5703125" style="19" customWidth="1"/>
    <col min="12" max="12" width="21" style="19" customWidth="1"/>
    <col min="13" max="13" width="30.42578125" style="19" customWidth="1"/>
    <col min="14" max="14" width="29" style="19" customWidth="1"/>
    <col min="15" max="15" width="36" style="19" customWidth="1"/>
    <col min="16" max="16" width="17.7109375" style="19" customWidth="1"/>
    <col min="17" max="17" width="15.7109375" style="19" customWidth="1"/>
    <col min="18" max="16384" width="11.42578125" style="19"/>
  </cols>
  <sheetData>
    <row r="1" spans="1:17">
      <c r="A1" s="22" t="s">
        <v>0</v>
      </c>
      <c r="B1" s="22" t="s">
        <v>56</v>
      </c>
      <c r="C1" s="22" t="s">
        <v>60</v>
      </c>
      <c r="D1" s="22" t="s">
        <v>51</v>
      </c>
      <c r="E1" s="22" t="s">
        <v>50</v>
      </c>
      <c r="F1" s="22" t="s">
        <v>5</v>
      </c>
      <c r="G1" s="22" t="s">
        <v>6</v>
      </c>
      <c r="H1" s="23" t="s">
        <v>52</v>
      </c>
      <c r="I1" s="23" t="s">
        <v>53</v>
      </c>
      <c r="J1" s="23" t="s">
        <v>57</v>
      </c>
      <c r="K1" s="23" t="s">
        <v>58</v>
      </c>
      <c r="L1" s="23" t="s">
        <v>59</v>
      </c>
      <c r="M1" s="23" t="s">
        <v>61</v>
      </c>
      <c r="N1" s="23" t="s">
        <v>62</v>
      </c>
      <c r="O1" s="23" t="s">
        <v>64</v>
      </c>
      <c r="P1" s="23" t="s">
        <v>63</v>
      </c>
      <c r="Q1" s="30" t="s">
        <v>65</v>
      </c>
    </row>
    <row r="2" spans="1:17">
      <c r="A2" s="24" t="s">
        <v>7</v>
      </c>
      <c r="B2" s="24">
        <v>1350</v>
      </c>
      <c r="C2" s="24">
        <v>79</v>
      </c>
      <c r="D2" s="24">
        <v>393</v>
      </c>
      <c r="E2" s="24">
        <v>161</v>
      </c>
      <c r="F2" s="24">
        <v>870</v>
      </c>
      <c r="G2" s="24">
        <v>165</v>
      </c>
      <c r="H2" s="25">
        <v>5</v>
      </c>
      <c r="I2" s="25">
        <v>8</v>
      </c>
      <c r="J2" s="25">
        <v>14</v>
      </c>
      <c r="K2" s="25">
        <v>67</v>
      </c>
      <c r="L2" s="25">
        <v>123</v>
      </c>
      <c r="M2" s="25">
        <v>99</v>
      </c>
      <c r="N2" s="25">
        <v>6000</v>
      </c>
      <c r="O2" s="25">
        <v>12</v>
      </c>
      <c r="P2" s="25">
        <v>1234</v>
      </c>
      <c r="Q2" s="21">
        <f>(F2*7050)</f>
        <v>6133500</v>
      </c>
    </row>
    <row r="3" spans="1:17">
      <c r="A3" s="24" t="s">
        <v>8</v>
      </c>
      <c r="B3" s="24">
        <v>1588</v>
      </c>
      <c r="C3" s="24">
        <v>85</v>
      </c>
      <c r="D3" s="24">
        <v>468</v>
      </c>
      <c r="E3" s="24">
        <v>177</v>
      </c>
      <c r="F3" s="24">
        <v>1110</v>
      </c>
      <c r="G3" s="24">
        <v>160</v>
      </c>
      <c r="H3" s="25">
        <v>4</v>
      </c>
      <c r="I3" s="25">
        <v>5</v>
      </c>
      <c r="J3" s="25">
        <v>14</v>
      </c>
      <c r="K3" s="25">
        <v>34</v>
      </c>
      <c r="L3" s="25">
        <v>180</v>
      </c>
      <c r="M3" s="25">
        <v>99</v>
      </c>
      <c r="N3" s="25">
        <v>5000</v>
      </c>
      <c r="O3" s="25">
        <v>5</v>
      </c>
      <c r="P3" s="25">
        <v>1325</v>
      </c>
      <c r="Q3" s="21">
        <f t="shared" ref="Q3:Q59" si="0">(F3*7050)</f>
        <v>7825500</v>
      </c>
    </row>
    <row r="4" spans="1:17">
      <c r="A4" s="24" t="s">
        <v>9</v>
      </c>
      <c r="B4" s="24">
        <v>1294</v>
      </c>
      <c r="C4" s="24">
        <v>68</v>
      </c>
      <c r="D4" s="24">
        <v>424</v>
      </c>
      <c r="E4" s="24">
        <v>168</v>
      </c>
      <c r="F4" s="24">
        <v>1050</v>
      </c>
      <c r="G4" s="24">
        <v>152</v>
      </c>
      <c r="H4" s="25">
        <v>4</v>
      </c>
      <c r="I4" s="25">
        <v>5</v>
      </c>
      <c r="J4" s="25">
        <v>16</v>
      </c>
      <c r="K4" s="25">
        <v>98</v>
      </c>
      <c r="L4" s="25">
        <v>111</v>
      </c>
      <c r="M4" s="25">
        <v>68</v>
      </c>
      <c r="N4" s="25">
        <v>5000</v>
      </c>
      <c r="O4" s="25">
        <v>5</v>
      </c>
      <c r="P4" s="25">
        <v>1338</v>
      </c>
      <c r="Q4" s="21">
        <f t="shared" si="0"/>
        <v>7402500</v>
      </c>
    </row>
    <row r="5" spans="1:17">
      <c r="A5" s="24" t="s">
        <v>10</v>
      </c>
      <c r="B5" s="24">
        <v>1222</v>
      </c>
      <c r="C5" s="24">
        <v>59</v>
      </c>
      <c r="D5" s="24">
        <v>412</v>
      </c>
      <c r="E5" s="24">
        <v>161</v>
      </c>
      <c r="F5" s="24">
        <v>930</v>
      </c>
      <c r="G5" s="24">
        <v>151</v>
      </c>
      <c r="H5" s="25">
        <v>4</v>
      </c>
      <c r="I5" s="25">
        <v>5</v>
      </c>
      <c r="J5" s="25">
        <v>19</v>
      </c>
      <c r="K5" s="25">
        <v>13</v>
      </c>
      <c r="L5" s="25">
        <v>134</v>
      </c>
      <c r="M5" s="25">
        <v>86</v>
      </c>
      <c r="N5" s="25">
        <v>6500</v>
      </c>
      <c r="O5" s="25">
        <v>7</v>
      </c>
      <c r="P5" s="25">
        <v>2177</v>
      </c>
      <c r="Q5" s="21">
        <f t="shared" si="0"/>
        <v>6556500</v>
      </c>
    </row>
    <row r="6" spans="1:17">
      <c r="A6" s="24" t="s">
        <v>11</v>
      </c>
      <c r="B6" s="24">
        <v>1585</v>
      </c>
      <c r="C6" s="24">
        <v>98</v>
      </c>
      <c r="D6" s="24">
        <v>439</v>
      </c>
      <c r="E6" s="24">
        <v>164</v>
      </c>
      <c r="F6" s="24">
        <v>1105</v>
      </c>
      <c r="G6" s="24">
        <v>165</v>
      </c>
      <c r="H6" s="25">
        <v>2</v>
      </c>
      <c r="I6" s="25">
        <v>4</v>
      </c>
      <c r="J6" s="25">
        <v>20</v>
      </c>
      <c r="K6" s="25">
        <v>199</v>
      </c>
      <c r="L6" s="25">
        <v>109</v>
      </c>
      <c r="M6" s="25">
        <v>95</v>
      </c>
      <c r="N6" s="25">
        <v>3000</v>
      </c>
      <c r="O6" s="25">
        <v>8</v>
      </c>
      <c r="P6" s="25">
        <v>1828</v>
      </c>
      <c r="Q6" s="21">
        <f t="shared" si="0"/>
        <v>7790250</v>
      </c>
    </row>
    <row r="7" spans="1:17">
      <c r="A7" s="24" t="s">
        <v>12</v>
      </c>
      <c r="B7" s="24">
        <v>1297</v>
      </c>
      <c r="C7" s="24">
        <v>82</v>
      </c>
      <c r="D7" s="24">
        <v>429</v>
      </c>
      <c r="E7" s="24">
        <v>169</v>
      </c>
      <c r="F7" s="24">
        <v>1080</v>
      </c>
      <c r="G7" s="24">
        <v>160</v>
      </c>
      <c r="H7" s="25">
        <v>4</v>
      </c>
      <c r="I7" s="25">
        <v>6</v>
      </c>
      <c r="J7" s="25">
        <v>33</v>
      </c>
      <c r="K7" s="25">
        <v>39</v>
      </c>
      <c r="L7" s="25">
        <v>140</v>
      </c>
      <c r="M7" s="25">
        <v>78</v>
      </c>
      <c r="N7" s="25">
        <v>3570</v>
      </c>
      <c r="O7" s="25">
        <v>5</v>
      </c>
      <c r="P7" s="25">
        <v>1829</v>
      </c>
      <c r="Q7" s="21">
        <f t="shared" si="0"/>
        <v>7614000</v>
      </c>
    </row>
    <row r="8" spans="1:17">
      <c r="A8" s="24" t="s">
        <v>13</v>
      </c>
      <c r="B8" s="24">
        <v>1796</v>
      </c>
      <c r="C8" s="24">
        <v>79</v>
      </c>
      <c r="D8" s="24">
        <v>449</v>
      </c>
      <c r="E8" s="24">
        <v>169</v>
      </c>
      <c r="F8" s="24">
        <v>1160</v>
      </c>
      <c r="G8" s="24">
        <v>154</v>
      </c>
      <c r="H8" s="25">
        <v>2</v>
      </c>
      <c r="I8" s="25">
        <v>5</v>
      </c>
      <c r="J8" s="25">
        <v>12</v>
      </c>
      <c r="K8" s="25">
        <v>140</v>
      </c>
      <c r="L8" s="25">
        <v>90</v>
      </c>
      <c r="M8" s="25">
        <v>85</v>
      </c>
      <c r="N8" s="25">
        <v>8480</v>
      </c>
      <c r="O8" s="25">
        <v>9</v>
      </c>
      <c r="P8" s="25">
        <v>1234</v>
      </c>
      <c r="Q8" s="21">
        <f t="shared" si="0"/>
        <v>8178000</v>
      </c>
    </row>
    <row r="9" spans="1:17">
      <c r="A9" s="24" t="s">
        <v>14</v>
      </c>
      <c r="B9" s="24">
        <v>1565</v>
      </c>
      <c r="C9" s="24">
        <v>55</v>
      </c>
      <c r="D9" s="24">
        <v>424</v>
      </c>
      <c r="E9" s="24">
        <v>163</v>
      </c>
      <c r="F9" s="24">
        <v>1010</v>
      </c>
      <c r="G9" s="24">
        <v>140</v>
      </c>
      <c r="H9" s="25">
        <v>4</v>
      </c>
      <c r="I9" s="25">
        <v>7</v>
      </c>
      <c r="J9" s="25">
        <v>13</v>
      </c>
      <c r="K9" s="25">
        <v>114</v>
      </c>
      <c r="L9" s="25">
        <v>80</v>
      </c>
      <c r="M9" s="25">
        <v>94</v>
      </c>
      <c r="N9" s="25">
        <v>8000</v>
      </c>
      <c r="O9" s="25">
        <v>14</v>
      </c>
      <c r="P9" s="25">
        <v>1453</v>
      </c>
      <c r="Q9" s="21">
        <f t="shared" si="0"/>
        <v>7120500</v>
      </c>
    </row>
    <row r="10" spans="1:17">
      <c r="A10" s="24" t="s">
        <v>15</v>
      </c>
      <c r="B10" s="24">
        <v>2664</v>
      </c>
      <c r="C10" s="24">
        <v>128</v>
      </c>
      <c r="D10" s="24">
        <v>452</v>
      </c>
      <c r="E10" s="24">
        <v>173</v>
      </c>
      <c r="F10" s="24">
        <v>1320</v>
      </c>
      <c r="G10" s="24">
        <v>180</v>
      </c>
      <c r="H10" s="25">
        <v>5</v>
      </c>
      <c r="I10" s="25">
        <v>8</v>
      </c>
      <c r="J10" s="25">
        <v>17</v>
      </c>
      <c r="K10" s="25">
        <v>89</v>
      </c>
      <c r="L10" s="25">
        <v>77</v>
      </c>
      <c r="M10" s="25">
        <v>85</v>
      </c>
      <c r="N10" s="25">
        <v>7000</v>
      </c>
      <c r="O10" s="25">
        <v>12</v>
      </c>
      <c r="P10" s="25">
        <v>1939</v>
      </c>
      <c r="Q10" s="21">
        <f t="shared" si="0"/>
        <v>9306000</v>
      </c>
    </row>
    <row r="11" spans="1:17">
      <c r="A11" s="24" t="s">
        <v>16</v>
      </c>
      <c r="B11" s="24">
        <v>1166</v>
      </c>
      <c r="C11" s="24">
        <v>55</v>
      </c>
      <c r="D11" s="24">
        <v>399</v>
      </c>
      <c r="E11" s="24">
        <v>157</v>
      </c>
      <c r="F11" s="24">
        <v>815</v>
      </c>
      <c r="G11" s="24">
        <v>140</v>
      </c>
      <c r="H11" s="25">
        <v>2</v>
      </c>
      <c r="I11" s="25">
        <v>5</v>
      </c>
      <c r="J11" s="25">
        <v>17</v>
      </c>
      <c r="K11" s="25">
        <v>109</v>
      </c>
      <c r="L11" s="25">
        <v>89</v>
      </c>
      <c r="M11" s="25">
        <v>76</v>
      </c>
      <c r="N11" s="25">
        <v>4500</v>
      </c>
      <c r="O11" s="25">
        <v>14</v>
      </c>
      <c r="P11" s="25">
        <v>1932</v>
      </c>
      <c r="Q11" s="21">
        <f t="shared" si="0"/>
        <v>5745750</v>
      </c>
    </row>
    <row r="12" spans="1:17">
      <c r="A12" s="24" t="s">
        <v>17</v>
      </c>
      <c r="B12" s="24">
        <v>1570</v>
      </c>
      <c r="C12" s="24">
        <v>109</v>
      </c>
      <c r="D12" s="24">
        <v>428</v>
      </c>
      <c r="E12" s="24">
        <v>162</v>
      </c>
      <c r="F12" s="24">
        <v>1060</v>
      </c>
      <c r="G12" s="24">
        <v>175</v>
      </c>
      <c r="H12" s="25">
        <v>3</v>
      </c>
      <c r="I12" s="25">
        <v>5</v>
      </c>
      <c r="J12" s="25">
        <v>19</v>
      </c>
      <c r="K12" s="25">
        <v>72</v>
      </c>
      <c r="L12" s="25">
        <v>88</v>
      </c>
      <c r="M12" s="25">
        <v>95</v>
      </c>
      <c r="N12" s="25">
        <v>5300</v>
      </c>
      <c r="O12" s="25">
        <v>19</v>
      </c>
      <c r="P12" s="25">
        <v>1839</v>
      </c>
      <c r="Q12" s="21">
        <f t="shared" si="0"/>
        <v>7473000</v>
      </c>
    </row>
    <row r="13" spans="1:17">
      <c r="A13" s="24" t="s">
        <v>18</v>
      </c>
      <c r="B13" s="24">
        <v>1798</v>
      </c>
      <c r="C13" s="24">
        <v>82</v>
      </c>
      <c r="D13" s="24">
        <v>445</v>
      </c>
      <c r="E13" s="24">
        <v>172</v>
      </c>
      <c r="F13" s="24">
        <v>1160</v>
      </c>
      <c r="G13" s="24">
        <v>158</v>
      </c>
      <c r="H13" s="25">
        <v>4</v>
      </c>
      <c r="I13" s="25">
        <v>8</v>
      </c>
      <c r="J13" s="25">
        <v>13</v>
      </c>
      <c r="K13" s="25">
        <v>87</v>
      </c>
      <c r="L13" s="25">
        <v>90</v>
      </c>
      <c r="M13" s="25">
        <v>85</v>
      </c>
      <c r="N13" s="25">
        <v>9000</v>
      </c>
      <c r="O13" s="25">
        <v>8</v>
      </c>
      <c r="P13" s="25">
        <v>1938</v>
      </c>
      <c r="Q13" s="21">
        <f t="shared" si="0"/>
        <v>8178000</v>
      </c>
    </row>
    <row r="14" spans="1:17">
      <c r="A14" s="24" t="s">
        <v>19</v>
      </c>
      <c r="B14" s="24">
        <v>1998</v>
      </c>
      <c r="C14" s="24">
        <v>115</v>
      </c>
      <c r="D14" s="24">
        <v>469</v>
      </c>
      <c r="E14" s="24">
        <v>169</v>
      </c>
      <c r="F14" s="24">
        <v>1370</v>
      </c>
      <c r="G14" s="24">
        <v>160</v>
      </c>
      <c r="H14" s="25">
        <v>5</v>
      </c>
      <c r="I14" s="25">
        <v>9</v>
      </c>
      <c r="J14" s="25">
        <v>13</v>
      </c>
      <c r="K14" s="25">
        <v>34</v>
      </c>
      <c r="L14" s="25">
        <v>99</v>
      </c>
      <c r="M14" s="25">
        <v>65</v>
      </c>
      <c r="N14" s="25">
        <v>3450</v>
      </c>
      <c r="O14" s="25">
        <v>6</v>
      </c>
      <c r="P14" s="25">
        <v>1829</v>
      </c>
      <c r="Q14" s="21">
        <f t="shared" si="0"/>
        <v>9658500</v>
      </c>
    </row>
    <row r="15" spans="1:17">
      <c r="A15" s="24" t="s">
        <v>20</v>
      </c>
      <c r="B15" s="24">
        <v>1993</v>
      </c>
      <c r="C15" s="24">
        <v>98</v>
      </c>
      <c r="D15" s="24">
        <v>438</v>
      </c>
      <c r="E15" s="24">
        <v>170</v>
      </c>
      <c r="F15" s="24">
        <v>1080</v>
      </c>
      <c r="G15" s="24">
        <v>167</v>
      </c>
      <c r="H15" s="25">
        <v>3</v>
      </c>
      <c r="I15" s="25">
        <v>4</v>
      </c>
      <c r="J15" s="25">
        <v>12</v>
      </c>
      <c r="K15" s="25">
        <v>103</v>
      </c>
      <c r="L15" s="25">
        <v>70</v>
      </c>
      <c r="M15" s="25">
        <v>89</v>
      </c>
      <c r="N15" s="25">
        <v>2890</v>
      </c>
      <c r="O15" s="25">
        <v>10</v>
      </c>
      <c r="P15" s="25">
        <v>1839</v>
      </c>
      <c r="Q15" s="21">
        <f t="shared" si="0"/>
        <v>7614000</v>
      </c>
    </row>
    <row r="16" spans="1:17">
      <c r="A16" s="24" t="s">
        <v>21</v>
      </c>
      <c r="B16" s="24">
        <v>1442</v>
      </c>
      <c r="C16" s="24">
        <v>80</v>
      </c>
      <c r="D16" s="24">
        <v>431</v>
      </c>
      <c r="E16" s="24">
        <v>166</v>
      </c>
      <c r="F16" s="24">
        <v>1129</v>
      </c>
      <c r="G16" s="24">
        <v>144</v>
      </c>
      <c r="H16" s="25">
        <v>4</v>
      </c>
      <c r="I16" s="25">
        <v>7</v>
      </c>
      <c r="J16" s="25">
        <v>11</v>
      </c>
      <c r="K16" s="25">
        <v>83</v>
      </c>
      <c r="L16" s="25">
        <v>98</v>
      </c>
      <c r="M16" s="25">
        <v>98</v>
      </c>
      <c r="N16" s="25">
        <v>2748</v>
      </c>
      <c r="O16" s="25">
        <v>17</v>
      </c>
      <c r="P16" s="25">
        <v>1283</v>
      </c>
      <c r="Q16" s="21">
        <f t="shared" si="0"/>
        <v>7959450</v>
      </c>
    </row>
    <row r="17" spans="1:17">
      <c r="A17" s="24" t="s">
        <v>22</v>
      </c>
      <c r="B17" s="24">
        <v>1769</v>
      </c>
      <c r="C17" s="24">
        <v>83</v>
      </c>
      <c r="D17" s="24">
        <v>440</v>
      </c>
      <c r="E17" s="24">
        <v>165</v>
      </c>
      <c r="F17" s="24">
        <v>1095</v>
      </c>
      <c r="G17" s="24">
        <v>165</v>
      </c>
      <c r="H17" s="25">
        <v>2</v>
      </c>
      <c r="I17" s="25">
        <v>4</v>
      </c>
      <c r="J17" s="25">
        <v>10</v>
      </c>
      <c r="K17" s="25">
        <v>65</v>
      </c>
      <c r="L17" s="25">
        <v>14</v>
      </c>
      <c r="M17" s="25">
        <v>76</v>
      </c>
      <c r="N17" s="25">
        <v>7500</v>
      </c>
      <c r="O17" s="25">
        <v>14</v>
      </c>
      <c r="P17" s="25">
        <v>1483</v>
      </c>
      <c r="Q17" s="21">
        <f t="shared" si="0"/>
        <v>7719750</v>
      </c>
    </row>
    <row r="18" spans="1:17">
      <c r="A18" s="24" t="s">
        <v>23</v>
      </c>
      <c r="B18" s="24">
        <v>1979</v>
      </c>
      <c r="C18" s="24">
        <v>100</v>
      </c>
      <c r="D18" s="24">
        <v>459</v>
      </c>
      <c r="E18" s="24">
        <v>173</v>
      </c>
      <c r="F18" s="24">
        <v>1120</v>
      </c>
      <c r="G18" s="24">
        <v>173</v>
      </c>
      <c r="H18" s="25">
        <v>1</v>
      </c>
      <c r="I18" s="25">
        <v>3</v>
      </c>
      <c r="J18" s="25">
        <v>19</v>
      </c>
      <c r="K18" s="25">
        <v>77</v>
      </c>
      <c r="L18" s="25">
        <v>76</v>
      </c>
      <c r="M18" s="25">
        <v>79</v>
      </c>
      <c r="N18" s="25">
        <v>3400</v>
      </c>
      <c r="O18" s="25">
        <v>15</v>
      </c>
      <c r="P18" s="25">
        <v>1993</v>
      </c>
      <c r="Q18" s="21">
        <f t="shared" si="0"/>
        <v>7896000</v>
      </c>
    </row>
    <row r="19" spans="1:17">
      <c r="A19" s="24" t="s">
        <v>24</v>
      </c>
      <c r="B19" s="24">
        <v>1294</v>
      </c>
      <c r="C19" s="24">
        <v>68</v>
      </c>
      <c r="D19" s="24">
        <v>404</v>
      </c>
      <c r="E19" s="24">
        <v>161</v>
      </c>
      <c r="F19" s="24">
        <v>955</v>
      </c>
      <c r="G19" s="24">
        <v>140</v>
      </c>
      <c r="H19" s="25">
        <v>2</v>
      </c>
      <c r="I19" s="25">
        <v>4</v>
      </c>
      <c r="J19" s="25">
        <v>23</v>
      </c>
      <c r="K19" s="25">
        <v>66</v>
      </c>
      <c r="L19" s="25">
        <v>34</v>
      </c>
      <c r="M19" s="25">
        <v>75</v>
      </c>
      <c r="N19" s="25">
        <v>5750</v>
      </c>
      <c r="O19" s="25">
        <v>12</v>
      </c>
      <c r="P19" s="25">
        <v>1984</v>
      </c>
      <c r="Q19" s="21">
        <f t="shared" si="0"/>
        <v>6732750</v>
      </c>
    </row>
    <row r="20" spans="1:17">
      <c r="A20" s="25" t="s">
        <v>46</v>
      </c>
      <c r="B20" s="25">
        <v>1352</v>
      </c>
      <c r="C20" s="25">
        <v>84</v>
      </c>
      <c r="D20" s="26">
        <v>485</v>
      </c>
      <c r="E20" s="25">
        <f>(D20/2+G17)</f>
        <v>407.5</v>
      </c>
      <c r="F20" s="25">
        <v>1356</v>
      </c>
      <c r="G20" s="25">
        <v>120</v>
      </c>
      <c r="H20" s="25">
        <v>3</v>
      </c>
      <c r="I20" s="25">
        <v>5</v>
      </c>
      <c r="J20" s="25">
        <v>29</v>
      </c>
      <c r="K20" s="25">
        <v>56</v>
      </c>
      <c r="L20" s="25">
        <v>1037</v>
      </c>
      <c r="M20" s="25">
        <v>75</v>
      </c>
      <c r="N20" s="25">
        <v>5500</v>
      </c>
      <c r="O20" s="25">
        <v>11</v>
      </c>
      <c r="P20" s="25">
        <v>1738</v>
      </c>
      <c r="Q20" s="21">
        <f t="shared" si="0"/>
        <v>9559800</v>
      </c>
    </row>
    <row r="21" spans="1:17">
      <c r="A21" s="25" t="s">
        <v>47</v>
      </c>
      <c r="B21" s="25">
        <v>1782</v>
      </c>
      <c r="C21" s="25">
        <v>94</v>
      </c>
      <c r="D21" s="26">
        <v>432</v>
      </c>
      <c r="E21" s="25">
        <f t="shared" ref="E21:E59" si="1">(D21/2)</f>
        <v>216</v>
      </c>
      <c r="F21" s="25">
        <v>1356</v>
      </c>
      <c r="G21" s="25">
        <v>160</v>
      </c>
      <c r="H21" s="25">
        <v>4</v>
      </c>
      <c r="I21" s="25">
        <v>7</v>
      </c>
      <c r="J21" s="25">
        <v>18</v>
      </c>
      <c r="K21" s="25">
        <v>55</v>
      </c>
      <c r="L21" s="25">
        <v>98</v>
      </c>
      <c r="M21" s="25">
        <v>89</v>
      </c>
      <c r="N21" s="25">
        <v>5430</v>
      </c>
      <c r="O21" s="25">
        <v>9</v>
      </c>
      <c r="P21" s="25">
        <v>1372</v>
      </c>
      <c r="Q21" s="21">
        <f t="shared" si="0"/>
        <v>9559800</v>
      </c>
    </row>
    <row r="22" spans="1:17">
      <c r="A22" s="25" t="s">
        <v>48</v>
      </c>
      <c r="B22" s="25">
        <v>1637</v>
      </c>
      <c r="C22" s="25">
        <v>35</v>
      </c>
      <c r="D22" s="26">
        <v>435</v>
      </c>
      <c r="E22" s="25">
        <f t="shared" si="1"/>
        <v>217.5</v>
      </c>
      <c r="F22" s="25">
        <v>987</v>
      </c>
      <c r="G22" s="25">
        <v>170</v>
      </c>
      <c r="H22" s="25">
        <v>4</v>
      </c>
      <c r="I22" s="25">
        <v>8</v>
      </c>
      <c r="J22" s="25">
        <v>15</v>
      </c>
      <c r="K22" s="25">
        <v>45</v>
      </c>
      <c r="L22" s="25">
        <v>67</v>
      </c>
      <c r="M22" s="25">
        <v>75</v>
      </c>
      <c r="N22" s="25">
        <v>4000</v>
      </c>
      <c r="O22" s="25">
        <v>8</v>
      </c>
      <c r="P22" s="25">
        <v>1937</v>
      </c>
      <c r="Q22" s="21">
        <f t="shared" si="0"/>
        <v>6958350</v>
      </c>
    </row>
    <row r="23" spans="1:17">
      <c r="A23" s="25" t="s">
        <v>49</v>
      </c>
      <c r="B23" s="25">
        <v>1394</v>
      </c>
      <c r="C23" s="25">
        <v>14</v>
      </c>
      <c r="D23" s="26">
        <v>456</v>
      </c>
      <c r="E23" s="25">
        <f t="shared" si="1"/>
        <v>228</v>
      </c>
      <c r="F23" s="25">
        <v>235</v>
      </c>
      <c r="G23" s="25">
        <v>150</v>
      </c>
      <c r="H23" s="25">
        <v>3</v>
      </c>
      <c r="I23" s="25">
        <v>7</v>
      </c>
      <c r="J23" s="25">
        <v>13</v>
      </c>
      <c r="K23" s="25">
        <v>98</v>
      </c>
      <c r="L23" s="25">
        <v>90</v>
      </c>
      <c r="M23" s="25">
        <v>68</v>
      </c>
      <c r="N23" s="25">
        <v>5000</v>
      </c>
      <c r="O23" s="25">
        <v>6</v>
      </c>
      <c r="P23" s="25">
        <v>1938</v>
      </c>
      <c r="Q23" s="21">
        <f t="shared" si="0"/>
        <v>1656750</v>
      </c>
    </row>
    <row r="24" spans="1:17">
      <c r="A24" s="25" t="s">
        <v>54</v>
      </c>
      <c r="B24" s="25">
        <v>2948</v>
      </c>
      <c r="C24" s="25">
        <v>45</v>
      </c>
      <c r="D24" s="26">
        <v>324</v>
      </c>
      <c r="E24" s="25">
        <f t="shared" si="1"/>
        <v>162</v>
      </c>
      <c r="F24" s="25">
        <v>9866</v>
      </c>
      <c r="G24" s="25">
        <v>180</v>
      </c>
      <c r="H24" s="25">
        <v>2</v>
      </c>
      <c r="I24" s="25">
        <v>2</v>
      </c>
      <c r="J24" s="25">
        <v>16</v>
      </c>
      <c r="K24" s="25">
        <v>90</v>
      </c>
      <c r="L24" s="25">
        <v>76</v>
      </c>
      <c r="M24" s="25">
        <v>95</v>
      </c>
      <c r="N24" s="25">
        <v>6500</v>
      </c>
      <c r="O24" s="25">
        <v>14</v>
      </c>
      <c r="P24" s="25">
        <v>1938</v>
      </c>
      <c r="Q24" s="21">
        <f t="shared" si="0"/>
        <v>69555300</v>
      </c>
    </row>
    <row r="25" spans="1:17">
      <c r="A25" s="25" t="s">
        <v>55</v>
      </c>
      <c r="B25" s="25">
        <v>30974</v>
      </c>
      <c r="C25" s="25">
        <v>45</v>
      </c>
      <c r="D25" s="26">
        <v>432</v>
      </c>
      <c r="E25" s="25">
        <f t="shared" si="1"/>
        <v>216</v>
      </c>
      <c r="F25" s="25">
        <v>1244</v>
      </c>
      <c r="G25" s="25">
        <v>190</v>
      </c>
      <c r="H25" s="25">
        <v>4</v>
      </c>
      <c r="I25" s="25">
        <v>7</v>
      </c>
      <c r="J25" s="25">
        <v>13</v>
      </c>
      <c r="K25" s="25">
        <v>87</v>
      </c>
      <c r="L25" s="25">
        <v>67</v>
      </c>
      <c r="M25" s="25">
        <v>86</v>
      </c>
      <c r="N25" s="25">
        <v>2500</v>
      </c>
      <c r="O25" s="25">
        <v>4</v>
      </c>
      <c r="P25" s="25">
        <v>1938</v>
      </c>
      <c r="Q25" s="21">
        <f t="shared" si="0"/>
        <v>8770200</v>
      </c>
    </row>
    <row r="26" spans="1:17">
      <c r="A26" s="25" t="s">
        <v>66</v>
      </c>
      <c r="B26" s="25">
        <v>2013</v>
      </c>
      <c r="C26" s="25">
        <v>65</v>
      </c>
      <c r="D26" s="26">
        <v>456</v>
      </c>
      <c r="E26" s="25">
        <f t="shared" si="1"/>
        <v>228</v>
      </c>
      <c r="F26" s="25">
        <v>1653</v>
      </c>
      <c r="G26" s="25">
        <v>200</v>
      </c>
      <c r="H26" s="25">
        <v>2</v>
      </c>
      <c r="I26" s="25">
        <v>2</v>
      </c>
      <c r="J26" s="25">
        <v>12</v>
      </c>
      <c r="K26" s="25">
        <v>87</v>
      </c>
      <c r="L26" s="25">
        <v>32</v>
      </c>
      <c r="M26" s="25">
        <v>64</v>
      </c>
      <c r="N26" s="25">
        <v>6540</v>
      </c>
      <c r="O26" s="25">
        <v>12</v>
      </c>
      <c r="P26" s="25">
        <v>1938</v>
      </c>
      <c r="Q26" s="21">
        <f t="shared" si="0"/>
        <v>11653650</v>
      </c>
    </row>
    <row r="27" spans="1:17">
      <c r="A27" s="25" t="s">
        <v>67</v>
      </c>
      <c r="B27" s="25">
        <v>2037</v>
      </c>
      <c r="C27" s="25">
        <v>84</v>
      </c>
      <c r="D27" s="26">
        <v>487</v>
      </c>
      <c r="E27" s="25">
        <f t="shared" si="1"/>
        <v>243.5</v>
      </c>
      <c r="F27" s="25">
        <v>2346</v>
      </c>
      <c r="G27" s="25">
        <v>164</v>
      </c>
      <c r="H27" s="25">
        <v>4</v>
      </c>
      <c r="I27" s="25">
        <v>7</v>
      </c>
      <c r="J27" s="25">
        <v>16</v>
      </c>
      <c r="K27" s="25">
        <v>76</v>
      </c>
      <c r="L27" s="25">
        <v>15</v>
      </c>
      <c r="M27" s="25">
        <v>68</v>
      </c>
      <c r="N27" s="25">
        <v>5430</v>
      </c>
      <c r="O27" s="25">
        <v>15</v>
      </c>
      <c r="P27" s="25">
        <v>1930</v>
      </c>
      <c r="Q27" s="21">
        <f t="shared" si="0"/>
        <v>16539300</v>
      </c>
    </row>
    <row r="28" spans="1:17">
      <c r="A28" s="25" t="s">
        <v>68</v>
      </c>
      <c r="B28" s="25">
        <v>1737</v>
      </c>
      <c r="C28" s="25">
        <v>56</v>
      </c>
      <c r="D28" s="26">
        <v>479</v>
      </c>
      <c r="E28" s="25">
        <f t="shared" si="1"/>
        <v>239.5</v>
      </c>
      <c r="F28" s="25">
        <v>8654</v>
      </c>
      <c r="G28" s="25">
        <v>154</v>
      </c>
      <c r="H28" s="25">
        <v>2</v>
      </c>
      <c r="I28" s="25">
        <v>2</v>
      </c>
      <c r="J28" s="25">
        <v>17</v>
      </c>
      <c r="K28" s="25">
        <v>67</v>
      </c>
      <c r="L28" s="25">
        <v>35</v>
      </c>
      <c r="M28" s="25">
        <v>95</v>
      </c>
      <c r="N28" s="25">
        <v>6438</v>
      </c>
      <c r="O28" s="25">
        <v>13</v>
      </c>
      <c r="P28" s="25">
        <v>1239</v>
      </c>
      <c r="Q28" s="21">
        <f t="shared" si="0"/>
        <v>61010700</v>
      </c>
    </row>
    <row r="29" spans="1:17">
      <c r="A29" s="25" t="s">
        <v>69</v>
      </c>
      <c r="B29" s="25">
        <v>1526</v>
      </c>
      <c r="C29" s="25">
        <v>25</v>
      </c>
      <c r="D29" s="26">
        <v>467</v>
      </c>
      <c r="E29" s="25">
        <f t="shared" si="1"/>
        <v>233.5</v>
      </c>
      <c r="F29" s="25">
        <v>1356</v>
      </c>
      <c r="G29" s="25">
        <v>140</v>
      </c>
      <c r="H29" s="25">
        <v>4</v>
      </c>
      <c r="I29" s="25">
        <v>7</v>
      </c>
      <c r="J29" s="25">
        <v>15</v>
      </c>
      <c r="K29" s="25">
        <v>78</v>
      </c>
      <c r="L29" s="25">
        <v>98</v>
      </c>
      <c r="M29" s="25">
        <v>86</v>
      </c>
      <c r="N29" s="25">
        <v>5000</v>
      </c>
      <c r="O29" s="25">
        <v>12</v>
      </c>
      <c r="P29" s="25">
        <v>1828</v>
      </c>
      <c r="Q29" s="21">
        <f t="shared" si="0"/>
        <v>9559800</v>
      </c>
    </row>
    <row r="30" spans="1:17">
      <c r="A30" s="25" t="s">
        <v>70</v>
      </c>
      <c r="B30" s="25">
        <v>1836</v>
      </c>
      <c r="C30" s="25">
        <v>156</v>
      </c>
      <c r="D30" s="26">
        <v>478</v>
      </c>
      <c r="E30" s="25">
        <f t="shared" si="1"/>
        <v>239</v>
      </c>
      <c r="F30" s="25">
        <v>1436</v>
      </c>
      <c r="G30" s="25">
        <v>167</v>
      </c>
      <c r="H30" s="25">
        <v>3</v>
      </c>
      <c r="I30" s="25">
        <v>5</v>
      </c>
      <c r="J30" s="25">
        <v>16</v>
      </c>
      <c r="K30" s="25">
        <v>89</v>
      </c>
      <c r="L30" s="25">
        <v>67</v>
      </c>
      <c r="M30" s="25">
        <v>75</v>
      </c>
      <c r="N30" s="25">
        <v>6758</v>
      </c>
      <c r="O30" s="25">
        <v>10</v>
      </c>
      <c r="P30" s="25">
        <v>1929</v>
      </c>
      <c r="Q30" s="21">
        <f t="shared" si="0"/>
        <v>10123800</v>
      </c>
    </row>
    <row r="31" spans="1:17">
      <c r="A31" s="25" t="s">
        <v>71</v>
      </c>
      <c r="B31" s="25">
        <v>1936</v>
      </c>
      <c r="C31" s="25">
        <v>65</v>
      </c>
      <c r="D31" s="26">
        <v>468</v>
      </c>
      <c r="E31" s="25">
        <f t="shared" si="1"/>
        <v>234</v>
      </c>
      <c r="F31" s="25">
        <v>5785</v>
      </c>
      <c r="G31" s="25">
        <v>190</v>
      </c>
      <c r="H31" s="25">
        <v>2</v>
      </c>
      <c r="I31" s="25">
        <v>2</v>
      </c>
      <c r="J31" s="25">
        <v>18</v>
      </c>
      <c r="K31" s="25">
        <v>76</v>
      </c>
      <c r="L31" s="25">
        <v>2</v>
      </c>
      <c r="M31" s="25">
        <v>89</v>
      </c>
      <c r="N31" s="25">
        <v>7650</v>
      </c>
      <c r="O31" s="25">
        <v>11</v>
      </c>
      <c r="P31" s="25">
        <v>1928</v>
      </c>
      <c r="Q31" s="21">
        <f t="shared" si="0"/>
        <v>40784250</v>
      </c>
    </row>
    <row r="32" spans="1:17">
      <c r="A32" s="25" t="s">
        <v>72</v>
      </c>
      <c r="B32" s="25">
        <v>2160</v>
      </c>
      <c r="C32" s="25">
        <v>88</v>
      </c>
      <c r="D32" s="26">
        <v>469</v>
      </c>
      <c r="E32" s="25">
        <f t="shared" si="1"/>
        <v>234.5</v>
      </c>
      <c r="F32" s="25">
        <v>2345</v>
      </c>
      <c r="G32" s="25">
        <v>160</v>
      </c>
      <c r="H32" s="25">
        <v>4</v>
      </c>
      <c r="I32" s="25">
        <v>8</v>
      </c>
      <c r="J32" s="25">
        <v>19</v>
      </c>
      <c r="K32" s="25">
        <v>67</v>
      </c>
      <c r="L32" s="25">
        <v>94</v>
      </c>
      <c r="M32" s="25">
        <v>65</v>
      </c>
      <c r="N32" s="25">
        <v>3460</v>
      </c>
      <c r="O32" s="25">
        <v>14</v>
      </c>
      <c r="P32" s="25">
        <v>1034</v>
      </c>
      <c r="Q32" s="21">
        <f t="shared" si="0"/>
        <v>16532250</v>
      </c>
    </row>
    <row r="33" spans="1:17">
      <c r="A33" s="25" t="s">
        <v>73</v>
      </c>
      <c r="B33" s="25">
        <v>2031</v>
      </c>
      <c r="C33" s="25">
        <v>99</v>
      </c>
      <c r="D33" s="26">
        <v>409</v>
      </c>
      <c r="E33" s="25">
        <f t="shared" si="1"/>
        <v>204.5</v>
      </c>
      <c r="F33" s="25">
        <v>1234</v>
      </c>
      <c r="G33" s="25">
        <v>160</v>
      </c>
      <c r="H33" s="25">
        <v>2</v>
      </c>
      <c r="I33" s="25">
        <v>7</v>
      </c>
      <c r="J33" s="25">
        <v>20</v>
      </c>
      <c r="K33" s="25">
        <v>87</v>
      </c>
      <c r="L33" s="25">
        <v>97</v>
      </c>
      <c r="M33" s="25">
        <v>86</v>
      </c>
      <c r="N33" s="25">
        <v>7655</v>
      </c>
      <c r="O33" s="25">
        <v>15</v>
      </c>
      <c r="P33" s="25">
        <v>1839</v>
      </c>
      <c r="Q33" s="21">
        <f t="shared" si="0"/>
        <v>8699700</v>
      </c>
    </row>
    <row r="34" spans="1:17">
      <c r="A34" s="25" t="s">
        <v>76</v>
      </c>
      <c r="B34" s="25">
        <v>2019</v>
      </c>
      <c r="C34" s="25">
        <v>53</v>
      </c>
      <c r="D34" s="26">
        <v>531</v>
      </c>
      <c r="E34" s="25">
        <f t="shared" si="1"/>
        <v>265.5</v>
      </c>
      <c r="F34" s="25">
        <v>987</v>
      </c>
      <c r="G34" s="25">
        <v>165</v>
      </c>
      <c r="H34" s="25">
        <v>3</v>
      </c>
      <c r="I34" s="25">
        <v>5</v>
      </c>
      <c r="J34" s="25">
        <v>22</v>
      </c>
      <c r="K34" s="25">
        <v>96</v>
      </c>
      <c r="L34" s="25">
        <v>24</v>
      </c>
      <c r="M34" s="25">
        <v>86</v>
      </c>
      <c r="N34" s="25">
        <v>4500</v>
      </c>
      <c r="O34" s="25">
        <v>18</v>
      </c>
      <c r="P34" s="25">
        <v>1034</v>
      </c>
      <c r="Q34" s="21">
        <f t="shared" si="0"/>
        <v>6958350</v>
      </c>
    </row>
    <row r="35" spans="1:17">
      <c r="A35" s="25" t="s">
        <v>75</v>
      </c>
      <c r="B35" s="25">
        <v>1838</v>
      </c>
      <c r="C35" s="25">
        <v>67</v>
      </c>
      <c r="D35" s="26">
        <v>399</v>
      </c>
      <c r="E35" s="25">
        <f t="shared" si="1"/>
        <v>199.5</v>
      </c>
      <c r="F35" s="25">
        <v>6531</v>
      </c>
      <c r="G35" s="25">
        <v>190</v>
      </c>
      <c r="H35" s="25">
        <v>1</v>
      </c>
      <c r="I35" s="25">
        <v>3</v>
      </c>
      <c r="J35" s="25">
        <v>14</v>
      </c>
      <c r="K35" s="25">
        <v>89</v>
      </c>
      <c r="L35" s="25">
        <v>34</v>
      </c>
      <c r="M35" s="25">
        <v>95</v>
      </c>
      <c r="N35" s="25">
        <v>6500</v>
      </c>
      <c r="O35" s="25">
        <v>14</v>
      </c>
      <c r="P35" s="25">
        <v>1093</v>
      </c>
      <c r="Q35" s="21">
        <f t="shared" si="0"/>
        <v>46043550</v>
      </c>
    </row>
    <row r="36" spans="1:17">
      <c r="A36" s="25" t="s">
        <v>77</v>
      </c>
      <c r="B36" s="25">
        <v>1933</v>
      </c>
      <c r="C36" s="25">
        <v>83</v>
      </c>
      <c r="D36" s="26">
        <v>455</v>
      </c>
      <c r="E36" s="25">
        <f t="shared" si="1"/>
        <v>227.5</v>
      </c>
      <c r="F36" s="25">
        <v>1368</v>
      </c>
      <c r="G36" s="25">
        <v>175</v>
      </c>
      <c r="H36" s="25">
        <v>5</v>
      </c>
      <c r="I36" s="25">
        <v>8</v>
      </c>
      <c r="J36" s="25">
        <v>16</v>
      </c>
      <c r="K36" s="25">
        <v>57</v>
      </c>
      <c r="L36" s="25">
        <v>25</v>
      </c>
      <c r="M36" s="25">
        <v>68</v>
      </c>
      <c r="N36" s="25">
        <v>4555</v>
      </c>
      <c r="O36" s="25">
        <v>14</v>
      </c>
      <c r="P36" s="25">
        <v>1839</v>
      </c>
      <c r="Q36" s="21">
        <f t="shared" si="0"/>
        <v>9644400</v>
      </c>
    </row>
    <row r="37" spans="1:17">
      <c r="A37" s="25" t="s">
        <v>21</v>
      </c>
      <c r="B37" s="25">
        <v>1273</v>
      </c>
      <c r="C37" s="25">
        <v>56</v>
      </c>
      <c r="D37" s="26">
        <v>453</v>
      </c>
      <c r="E37" s="25">
        <f t="shared" si="1"/>
        <v>226.5</v>
      </c>
      <c r="F37" s="25">
        <v>7532</v>
      </c>
      <c r="G37" s="25">
        <v>180</v>
      </c>
      <c r="H37" s="25">
        <v>4</v>
      </c>
      <c r="I37" s="25">
        <v>6</v>
      </c>
      <c r="J37" s="25">
        <v>19</v>
      </c>
      <c r="K37" s="25">
        <v>89</v>
      </c>
      <c r="L37" s="25">
        <v>55</v>
      </c>
      <c r="M37" s="25">
        <v>98</v>
      </c>
      <c r="N37" s="25">
        <v>7560</v>
      </c>
      <c r="O37" s="25">
        <v>14</v>
      </c>
      <c r="P37" s="25">
        <v>1093</v>
      </c>
      <c r="Q37" s="21">
        <f t="shared" si="0"/>
        <v>53100600</v>
      </c>
    </row>
    <row r="38" spans="1:17">
      <c r="A38" s="25" t="s">
        <v>74</v>
      </c>
      <c r="B38" s="25">
        <v>1025</v>
      </c>
      <c r="C38" s="25">
        <v>245</v>
      </c>
      <c r="D38" s="26">
        <v>543</v>
      </c>
      <c r="E38" s="25">
        <f t="shared" si="1"/>
        <v>271.5</v>
      </c>
      <c r="F38" s="25">
        <v>1577</v>
      </c>
      <c r="G38" s="25">
        <v>170</v>
      </c>
      <c r="H38" s="25">
        <v>5</v>
      </c>
      <c r="I38" s="25">
        <v>5</v>
      </c>
      <c r="J38" s="25">
        <v>15</v>
      </c>
      <c r="K38" s="25">
        <v>70</v>
      </c>
      <c r="L38" s="25">
        <v>4</v>
      </c>
      <c r="M38" s="25">
        <v>89</v>
      </c>
      <c r="N38" s="25">
        <v>9500</v>
      </c>
      <c r="O38" s="25">
        <v>15</v>
      </c>
      <c r="P38" s="27">
        <v>1902</v>
      </c>
      <c r="Q38" s="21">
        <f t="shared" si="0"/>
        <v>11117850</v>
      </c>
    </row>
    <row r="39" spans="1:17">
      <c r="A39" s="25" t="s">
        <v>49</v>
      </c>
      <c r="B39" s="25">
        <v>1937</v>
      </c>
      <c r="C39" s="25">
        <v>104</v>
      </c>
      <c r="D39" s="26">
        <v>444</v>
      </c>
      <c r="E39" s="25">
        <f t="shared" si="1"/>
        <v>222</v>
      </c>
      <c r="F39" s="25">
        <v>1975</v>
      </c>
      <c r="G39" s="25">
        <v>145</v>
      </c>
      <c r="H39" s="25">
        <v>5</v>
      </c>
      <c r="I39" s="25">
        <v>7</v>
      </c>
      <c r="J39" s="25">
        <v>17</v>
      </c>
      <c r="K39" s="25">
        <v>73</v>
      </c>
      <c r="L39" s="25">
        <v>55</v>
      </c>
      <c r="M39" s="25">
        <v>84</v>
      </c>
      <c r="N39" s="25">
        <v>6523</v>
      </c>
      <c r="O39" s="25">
        <v>13</v>
      </c>
      <c r="P39" s="25">
        <v>1939</v>
      </c>
      <c r="Q39" s="21">
        <f t="shared" si="0"/>
        <v>13923750</v>
      </c>
    </row>
    <row r="40" spans="1:17">
      <c r="A40" s="25" t="s">
        <v>78</v>
      </c>
      <c r="B40" s="25">
        <v>1093</v>
      </c>
      <c r="C40" s="25">
        <v>104</v>
      </c>
      <c r="D40" s="26">
        <v>412</v>
      </c>
      <c r="E40" s="25">
        <f t="shared" si="1"/>
        <v>206</v>
      </c>
      <c r="F40" s="25">
        <v>1754</v>
      </c>
      <c r="G40" s="25">
        <v>180</v>
      </c>
      <c r="H40" s="25">
        <v>3</v>
      </c>
      <c r="I40" s="25">
        <v>4</v>
      </c>
      <c r="J40" s="25">
        <v>11</v>
      </c>
      <c r="K40" s="25">
        <v>58</v>
      </c>
      <c r="L40" s="25">
        <v>67</v>
      </c>
      <c r="M40" s="25">
        <v>87</v>
      </c>
      <c r="N40" s="25">
        <v>5555</v>
      </c>
      <c r="O40" s="25">
        <v>12</v>
      </c>
      <c r="P40" s="25">
        <v>1903</v>
      </c>
      <c r="Q40" s="21">
        <f t="shared" si="0"/>
        <v>12365700</v>
      </c>
    </row>
    <row r="41" spans="1:17">
      <c r="A41" s="25" t="s">
        <v>79</v>
      </c>
      <c r="B41" s="25">
        <v>1736</v>
      </c>
      <c r="C41" s="25">
        <v>63</v>
      </c>
      <c r="D41" s="26">
        <v>432</v>
      </c>
      <c r="E41" s="25">
        <f t="shared" si="1"/>
        <v>216</v>
      </c>
      <c r="F41" s="25">
        <v>1579</v>
      </c>
      <c r="G41" s="25">
        <v>150</v>
      </c>
      <c r="H41" s="25">
        <v>2</v>
      </c>
      <c r="I41" s="25">
        <v>3</v>
      </c>
      <c r="J41" s="25">
        <v>10</v>
      </c>
      <c r="K41" s="25">
        <v>78</v>
      </c>
      <c r="L41" s="25">
        <v>35</v>
      </c>
      <c r="M41" s="25">
        <v>86</v>
      </c>
      <c r="N41" s="25">
        <v>4650</v>
      </c>
      <c r="O41" s="25">
        <v>10</v>
      </c>
      <c r="P41" s="25">
        <v>1090</v>
      </c>
      <c r="Q41" s="21">
        <f t="shared" si="0"/>
        <v>11131950</v>
      </c>
    </row>
    <row r="42" spans="1:17">
      <c r="A42" s="25" t="s">
        <v>80</v>
      </c>
      <c r="B42" s="25">
        <v>1208</v>
      </c>
      <c r="C42" s="25">
        <v>54</v>
      </c>
      <c r="D42" s="26">
        <v>467</v>
      </c>
      <c r="E42" s="25">
        <f t="shared" si="1"/>
        <v>233.5</v>
      </c>
      <c r="F42" s="25">
        <v>1500</v>
      </c>
      <c r="G42" s="25">
        <v>186</v>
      </c>
      <c r="H42" s="25">
        <v>1</v>
      </c>
      <c r="I42" s="25">
        <v>3</v>
      </c>
      <c r="J42" s="25">
        <v>9</v>
      </c>
      <c r="K42" s="25">
        <v>98</v>
      </c>
      <c r="L42" s="25">
        <v>13</v>
      </c>
      <c r="M42" s="25">
        <v>85</v>
      </c>
      <c r="N42" s="25">
        <v>8450</v>
      </c>
      <c r="O42" s="25">
        <v>9</v>
      </c>
      <c r="P42" s="25">
        <v>1839</v>
      </c>
      <c r="Q42" s="21">
        <f t="shared" si="0"/>
        <v>10575000</v>
      </c>
    </row>
    <row r="43" spans="1:17">
      <c r="A43" s="25" t="s">
        <v>81</v>
      </c>
      <c r="B43" s="25">
        <v>1023</v>
      </c>
      <c r="C43" s="25">
        <v>99</v>
      </c>
      <c r="D43" s="26">
        <v>487</v>
      </c>
      <c r="E43" s="25">
        <f t="shared" si="1"/>
        <v>243.5</v>
      </c>
      <c r="F43" s="25">
        <v>999</v>
      </c>
      <c r="G43" s="25">
        <v>195</v>
      </c>
      <c r="H43" s="25">
        <v>4</v>
      </c>
      <c r="I43" s="25">
        <v>8</v>
      </c>
      <c r="J43" s="25">
        <v>5</v>
      </c>
      <c r="K43" s="25">
        <v>65</v>
      </c>
      <c r="L43" s="25">
        <v>24</v>
      </c>
      <c r="M43" s="25">
        <v>95</v>
      </c>
      <c r="N43" s="25">
        <v>6520</v>
      </c>
      <c r="O43" s="25">
        <v>8</v>
      </c>
      <c r="P43" s="25">
        <v>1928</v>
      </c>
      <c r="Q43" s="21">
        <f t="shared" si="0"/>
        <v>7042950</v>
      </c>
    </row>
    <row r="44" spans="1:17">
      <c r="A44" s="25" t="s">
        <v>82</v>
      </c>
      <c r="B44" s="25">
        <v>1023</v>
      </c>
      <c r="C44" s="25">
        <v>78</v>
      </c>
      <c r="D44" s="26">
        <v>467</v>
      </c>
      <c r="E44" s="25">
        <f t="shared" si="1"/>
        <v>233.5</v>
      </c>
      <c r="F44" s="25">
        <v>1968</v>
      </c>
      <c r="G44" s="25">
        <v>200</v>
      </c>
      <c r="H44" s="25">
        <v>2</v>
      </c>
      <c r="I44" s="25">
        <v>2</v>
      </c>
      <c r="J44" s="25">
        <v>16</v>
      </c>
      <c r="K44" s="25">
        <v>48</v>
      </c>
      <c r="L44" s="25">
        <v>84</v>
      </c>
      <c r="M44" s="25">
        <v>86</v>
      </c>
      <c r="N44" s="25">
        <v>3456</v>
      </c>
      <c r="O44" s="25">
        <v>7</v>
      </c>
      <c r="P44" s="25">
        <v>1963</v>
      </c>
      <c r="Q44" s="21">
        <f t="shared" si="0"/>
        <v>13874400</v>
      </c>
    </row>
    <row r="45" spans="1:17">
      <c r="A45" s="25" t="s">
        <v>83</v>
      </c>
      <c r="B45" s="25">
        <v>1002</v>
      </c>
      <c r="C45" s="25">
        <v>56</v>
      </c>
      <c r="D45" s="26">
        <v>432</v>
      </c>
      <c r="E45" s="25">
        <f t="shared" si="1"/>
        <v>216</v>
      </c>
      <c r="F45" s="25">
        <v>1446</v>
      </c>
      <c r="G45" s="25">
        <v>100</v>
      </c>
      <c r="H45" s="25">
        <v>4</v>
      </c>
      <c r="I45" s="25">
        <v>7</v>
      </c>
      <c r="J45" s="25">
        <v>15</v>
      </c>
      <c r="K45" s="25">
        <v>70</v>
      </c>
      <c r="L45" s="25">
        <v>28</v>
      </c>
      <c r="M45" s="25">
        <v>84</v>
      </c>
      <c r="N45" s="25">
        <v>6782</v>
      </c>
      <c r="O45" s="25">
        <v>14</v>
      </c>
      <c r="P45" s="25">
        <v>1391</v>
      </c>
      <c r="Q45" s="21">
        <f t="shared" si="0"/>
        <v>10194300</v>
      </c>
    </row>
    <row r="46" spans="1:17">
      <c r="A46" s="25" t="s">
        <v>84</v>
      </c>
      <c r="B46" s="25">
        <v>1073</v>
      </c>
      <c r="C46" s="25">
        <v>45</v>
      </c>
      <c r="D46" s="26">
        <v>468</v>
      </c>
      <c r="E46" s="25">
        <f t="shared" si="1"/>
        <v>234</v>
      </c>
      <c r="F46" s="25">
        <v>1356</v>
      </c>
      <c r="G46" s="25">
        <v>175</v>
      </c>
      <c r="H46" s="25">
        <v>3</v>
      </c>
      <c r="I46" s="25">
        <v>5</v>
      </c>
      <c r="J46" s="25">
        <v>18</v>
      </c>
      <c r="K46" s="25">
        <v>86</v>
      </c>
      <c r="L46" s="25">
        <v>84</v>
      </c>
      <c r="M46" s="25">
        <v>82</v>
      </c>
      <c r="N46" s="25">
        <v>5604</v>
      </c>
      <c r="O46" s="25">
        <v>17</v>
      </c>
      <c r="P46" s="25">
        <v>1654</v>
      </c>
      <c r="Q46" s="21">
        <f t="shared" si="0"/>
        <v>9559800</v>
      </c>
    </row>
    <row r="47" spans="1:17">
      <c r="A47" s="25" t="s">
        <v>81</v>
      </c>
      <c r="B47" s="25">
        <v>1333</v>
      </c>
      <c r="C47" s="25">
        <v>29</v>
      </c>
      <c r="D47" s="26">
        <v>391</v>
      </c>
      <c r="E47" s="25">
        <f t="shared" si="1"/>
        <v>195.5</v>
      </c>
      <c r="F47" s="25">
        <v>1358</v>
      </c>
      <c r="G47" s="25">
        <v>140</v>
      </c>
      <c r="H47" s="25">
        <v>2</v>
      </c>
      <c r="I47" s="25">
        <v>4</v>
      </c>
      <c r="J47" s="25">
        <v>19</v>
      </c>
      <c r="K47" s="25">
        <v>67</v>
      </c>
      <c r="L47" s="25">
        <v>34</v>
      </c>
      <c r="M47" s="25">
        <v>83</v>
      </c>
      <c r="N47" s="25">
        <v>6785</v>
      </c>
      <c r="O47" s="25">
        <v>14</v>
      </c>
      <c r="P47" s="25">
        <v>1663</v>
      </c>
      <c r="Q47" s="21">
        <f t="shared" si="0"/>
        <v>9573900</v>
      </c>
    </row>
    <row r="48" spans="1:17">
      <c r="A48" s="25" t="s">
        <v>85</v>
      </c>
      <c r="B48" s="25">
        <v>1230</v>
      </c>
      <c r="C48" s="25">
        <v>69</v>
      </c>
      <c r="D48" s="26">
        <v>480</v>
      </c>
      <c r="E48" s="25">
        <f t="shared" si="1"/>
        <v>240</v>
      </c>
      <c r="F48" s="25">
        <v>1086</v>
      </c>
      <c r="G48" s="25">
        <v>145</v>
      </c>
      <c r="H48" s="25">
        <v>1</v>
      </c>
      <c r="I48" s="25">
        <v>2</v>
      </c>
      <c r="J48" s="25">
        <v>20</v>
      </c>
      <c r="K48" s="25">
        <v>69</v>
      </c>
      <c r="L48" s="25">
        <v>24</v>
      </c>
      <c r="M48" s="25">
        <v>95</v>
      </c>
      <c r="N48" s="25">
        <v>6243</v>
      </c>
      <c r="O48" s="25">
        <v>15</v>
      </c>
      <c r="P48" s="25">
        <v>1366</v>
      </c>
      <c r="Q48" s="21">
        <f t="shared" si="0"/>
        <v>7656300</v>
      </c>
    </row>
    <row r="49" spans="1:17">
      <c r="A49" s="25" t="s">
        <v>10</v>
      </c>
      <c r="B49" s="25">
        <v>1836</v>
      </c>
      <c r="C49" s="25">
        <v>95</v>
      </c>
      <c r="D49" s="26">
        <v>489</v>
      </c>
      <c r="E49" s="25">
        <f t="shared" si="1"/>
        <v>244.5</v>
      </c>
      <c r="F49" s="25">
        <v>1097</v>
      </c>
      <c r="G49" s="25">
        <v>150</v>
      </c>
      <c r="H49" s="25">
        <v>4</v>
      </c>
      <c r="I49" s="25">
        <v>5</v>
      </c>
      <c r="J49" s="25">
        <v>24</v>
      </c>
      <c r="K49" s="25">
        <v>86</v>
      </c>
      <c r="L49" s="25">
        <v>95</v>
      </c>
      <c r="M49" s="25">
        <v>90</v>
      </c>
      <c r="N49" s="25">
        <v>2657</v>
      </c>
      <c r="O49" s="25">
        <v>13</v>
      </c>
      <c r="P49" s="25">
        <v>1343</v>
      </c>
      <c r="Q49" s="21">
        <f t="shared" si="0"/>
        <v>7733850</v>
      </c>
    </row>
    <row r="50" spans="1:17">
      <c r="A50" s="25" t="s">
        <v>13</v>
      </c>
      <c r="B50" s="25">
        <v>1836</v>
      </c>
      <c r="C50" s="25">
        <v>45</v>
      </c>
      <c r="D50" s="26">
        <v>501</v>
      </c>
      <c r="E50" s="25">
        <f t="shared" si="1"/>
        <v>250.5</v>
      </c>
      <c r="F50" s="25">
        <v>1570</v>
      </c>
      <c r="G50" s="25">
        <v>154</v>
      </c>
      <c r="H50" s="25">
        <v>5</v>
      </c>
      <c r="I50" s="25">
        <v>7</v>
      </c>
      <c r="J50" s="25">
        <v>14</v>
      </c>
      <c r="K50" s="25">
        <v>89</v>
      </c>
      <c r="L50" s="25">
        <v>13</v>
      </c>
      <c r="M50" s="25">
        <v>99</v>
      </c>
      <c r="N50" s="25">
        <v>4655</v>
      </c>
      <c r="O50" s="25">
        <v>9</v>
      </c>
      <c r="P50" s="25">
        <v>1664</v>
      </c>
      <c r="Q50" s="21">
        <f t="shared" si="0"/>
        <v>11068500</v>
      </c>
    </row>
    <row r="51" spans="1:17">
      <c r="A51" s="25" t="s">
        <v>21</v>
      </c>
      <c r="B51" s="25">
        <v>1973</v>
      </c>
      <c r="C51" s="25">
        <v>78</v>
      </c>
      <c r="D51" s="26">
        <v>326</v>
      </c>
      <c r="E51" s="25">
        <f t="shared" si="1"/>
        <v>163</v>
      </c>
      <c r="F51" s="25">
        <v>3579</v>
      </c>
      <c r="G51" s="25">
        <v>155</v>
      </c>
      <c r="H51" s="25">
        <v>4</v>
      </c>
      <c r="I51" s="25">
        <v>5</v>
      </c>
      <c r="J51" s="25">
        <v>18</v>
      </c>
      <c r="K51" s="25">
        <v>67</v>
      </c>
      <c r="L51" s="25">
        <v>35</v>
      </c>
      <c r="M51" s="25">
        <v>93</v>
      </c>
      <c r="N51" s="25">
        <v>5666</v>
      </c>
      <c r="O51" s="25">
        <v>10</v>
      </c>
      <c r="P51" s="25">
        <v>1654</v>
      </c>
      <c r="Q51" s="21">
        <f t="shared" si="0"/>
        <v>25231950</v>
      </c>
    </row>
    <row r="52" spans="1:17">
      <c r="A52" s="25" t="s">
        <v>23</v>
      </c>
      <c r="B52" s="25">
        <v>2001</v>
      </c>
      <c r="C52" s="25">
        <v>65</v>
      </c>
      <c r="D52" s="26">
        <v>499</v>
      </c>
      <c r="E52" s="25">
        <f t="shared" si="1"/>
        <v>249.5</v>
      </c>
      <c r="F52" s="25">
        <v>7642</v>
      </c>
      <c r="G52" s="25">
        <v>190</v>
      </c>
      <c r="H52" s="25">
        <v>2</v>
      </c>
      <c r="I52" s="25">
        <v>2</v>
      </c>
      <c r="J52" s="25">
        <v>17</v>
      </c>
      <c r="K52" s="25">
        <v>89</v>
      </c>
      <c r="L52" s="25">
        <v>3</v>
      </c>
      <c r="M52" s="25">
        <v>94</v>
      </c>
      <c r="N52" s="25">
        <v>3453</v>
      </c>
      <c r="O52" s="25">
        <v>11</v>
      </c>
      <c r="P52" s="25">
        <v>1324</v>
      </c>
      <c r="Q52" s="21">
        <f t="shared" si="0"/>
        <v>53876100</v>
      </c>
    </row>
    <row r="53" spans="1:17">
      <c r="A53" s="25" t="s">
        <v>74</v>
      </c>
      <c r="B53" s="25">
        <v>1836</v>
      </c>
      <c r="C53" s="25">
        <v>62</v>
      </c>
      <c r="D53" s="26">
        <v>498</v>
      </c>
      <c r="E53" s="25">
        <f t="shared" si="1"/>
        <v>249</v>
      </c>
      <c r="F53" s="25">
        <v>9875</v>
      </c>
      <c r="G53" s="25">
        <v>160</v>
      </c>
      <c r="H53" s="25">
        <v>4</v>
      </c>
      <c r="I53" s="25">
        <v>5</v>
      </c>
      <c r="J53" s="25">
        <v>16</v>
      </c>
      <c r="K53" s="25">
        <v>95</v>
      </c>
      <c r="L53" s="25">
        <v>4</v>
      </c>
      <c r="M53" s="25">
        <v>67</v>
      </c>
      <c r="N53" s="25">
        <v>5465</v>
      </c>
      <c r="O53" s="25">
        <v>18</v>
      </c>
      <c r="P53" s="25">
        <v>1836</v>
      </c>
      <c r="Q53" s="21">
        <f t="shared" si="0"/>
        <v>69618750</v>
      </c>
    </row>
    <row r="54" spans="1:17">
      <c r="A54" s="25" t="s">
        <v>23</v>
      </c>
      <c r="B54" s="25">
        <v>1983</v>
      </c>
      <c r="C54" s="25">
        <v>39</v>
      </c>
      <c r="D54" s="26">
        <v>485</v>
      </c>
      <c r="E54" s="25">
        <f t="shared" si="1"/>
        <v>242.5</v>
      </c>
      <c r="F54" s="25">
        <v>1357</v>
      </c>
      <c r="G54" s="25">
        <v>180</v>
      </c>
      <c r="H54" s="25">
        <v>3</v>
      </c>
      <c r="I54" s="25">
        <v>4</v>
      </c>
      <c r="J54" s="25">
        <v>13</v>
      </c>
      <c r="K54" s="25">
        <v>45</v>
      </c>
      <c r="L54" s="25">
        <v>13</v>
      </c>
      <c r="M54" s="25">
        <v>86</v>
      </c>
      <c r="N54" s="25">
        <v>5432</v>
      </c>
      <c r="O54" s="25">
        <v>18</v>
      </c>
      <c r="P54" s="25">
        <v>1890</v>
      </c>
      <c r="Q54" s="21">
        <f t="shared" si="0"/>
        <v>9566850</v>
      </c>
    </row>
    <row r="55" spans="1:17">
      <c r="A55" s="25" t="s">
        <v>86</v>
      </c>
      <c r="B55" s="25">
        <v>1744</v>
      </c>
      <c r="C55" s="25">
        <v>59</v>
      </c>
      <c r="D55" s="26">
        <v>421</v>
      </c>
      <c r="E55" s="25">
        <f t="shared" si="1"/>
        <v>210.5</v>
      </c>
      <c r="F55" s="25">
        <v>2645</v>
      </c>
      <c r="G55" s="25">
        <v>175</v>
      </c>
      <c r="H55" s="25">
        <v>1</v>
      </c>
      <c r="I55" s="25">
        <v>2</v>
      </c>
      <c r="J55" s="25">
        <v>15</v>
      </c>
      <c r="K55" s="25">
        <v>75</v>
      </c>
      <c r="L55" s="25">
        <v>14</v>
      </c>
      <c r="M55" s="25">
        <v>94</v>
      </c>
      <c r="N55" s="25">
        <v>8520</v>
      </c>
      <c r="O55" s="25">
        <v>11</v>
      </c>
      <c r="P55" s="25">
        <v>1718</v>
      </c>
      <c r="Q55" s="21">
        <f t="shared" si="0"/>
        <v>18647250</v>
      </c>
    </row>
    <row r="56" spans="1:17">
      <c r="A56" s="25" t="s">
        <v>87</v>
      </c>
      <c r="B56" s="25">
        <v>1632</v>
      </c>
      <c r="C56" s="25">
        <v>56</v>
      </c>
      <c r="D56" s="26">
        <v>432</v>
      </c>
      <c r="E56" s="25">
        <f t="shared" si="1"/>
        <v>216</v>
      </c>
      <c r="F56" s="25">
        <v>1023</v>
      </c>
      <c r="G56" s="25">
        <v>170</v>
      </c>
      <c r="H56" s="25">
        <v>5</v>
      </c>
      <c r="I56" s="25">
        <v>8</v>
      </c>
      <c r="J56" s="25">
        <v>16</v>
      </c>
      <c r="K56" s="25">
        <v>68</v>
      </c>
      <c r="L56" s="25">
        <v>54</v>
      </c>
      <c r="M56" s="25">
        <v>90</v>
      </c>
      <c r="N56" s="25">
        <v>4500</v>
      </c>
      <c r="O56" s="25">
        <v>8</v>
      </c>
      <c r="P56" s="25">
        <v>1346</v>
      </c>
      <c r="Q56" s="21">
        <f t="shared" si="0"/>
        <v>7212150</v>
      </c>
    </row>
    <row r="57" spans="1:17">
      <c r="A57" s="25" t="s">
        <v>23</v>
      </c>
      <c r="B57" s="25">
        <v>1536</v>
      </c>
      <c r="C57" s="25">
        <v>89</v>
      </c>
      <c r="D57" s="26">
        <v>401</v>
      </c>
      <c r="E57" s="25">
        <f t="shared" si="1"/>
        <v>200.5</v>
      </c>
      <c r="F57" s="25">
        <v>1093</v>
      </c>
      <c r="G57" s="25">
        <v>200</v>
      </c>
      <c r="H57" s="25">
        <v>4</v>
      </c>
      <c r="I57" s="25">
        <v>5</v>
      </c>
      <c r="J57" s="25">
        <v>17</v>
      </c>
      <c r="K57" s="25">
        <v>94</v>
      </c>
      <c r="L57" s="25">
        <v>34</v>
      </c>
      <c r="M57" s="25">
        <v>65</v>
      </c>
      <c r="N57" s="25">
        <v>2620</v>
      </c>
      <c r="O57" s="25">
        <v>9</v>
      </c>
      <c r="P57" s="25">
        <v>1346</v>
      </c>
      <c r="Q57" s="21">
        <f t="shared" si="0"/>
        <v>7705650</v>
      </c>
    </row>
    <row r="58" spans="1:17">
      <c r="A58" s="25" t="s">
        <v>21</v>
      </c>
      <c r="B58" s="25">
        <v>1083</v>
      </c>
      <c r="C58" s="25">
        <v>55</v>
      </c>
      <c r="D58" s="26">
        <v>437</v>
      </c>
      <c r="E58" s="25">
        <f t="shared" si="1"/>
        <v>218.5</v>
      </c>
      <c r="F58" s="25">
        <v>1937</v>
      </c>
      <c r="G58" s="25">
        <v>95</v>
      </c>
      <c r="H58" s="25">
        <v>3</v>
      </c>
      <c r="I58" s="25">
        <v>4</v>
      </c>
      <c r="J58" s="25">
        <v>19</v>
      </c>
      <c r="K58" s="25">
        <v>68</v>
      </c>
      <c r="L58" s="25">
        <v>9</v>
      </c>
      <c r="M58" s="25">
        <v>76</v>
      </c>
      <c r="N58" s="25">
        <v>6500</v>
      </c>
      <c r="O58" s="25">
        <v>15</v>
      </c>
      <c r="P58" s="25">
        <v>1367</v>
      </c>
      <c r="Q58" s="21">
        <f t="shared" si="0"/>
        <v>13655850</v>
      </c>
    </row>
    <row r="59" spans="1:17">
      <c r="A59" s="28" t="s">
        <v>13</v>
      </c>
      <c r="B59" s="28">
        <v>1738</v>
      </c>
      <c r="C59" s="28">
        <v>63</v>
      </c>
      <c r="D59" s="29">
        <v>409</v>
      </c>
      <c r="E59" s="25">
        <f t="shared" si="1"/>
        <v>204.5</v>
      </c>
      <c r="F59" s="28">
        <v>1563</v>
      </c>
      <c r="G59" s="28">
        <v>185</v>
      </c>
      <c r="H59" s="28">
        <v>4</v>
      </c>
      <c r="I59" s="28">
        <v>4</v>
      </c>
      <c r="J59" s="28">
        <v>23</v>
      </c>
      <c r="K59" s="28">
        <v>84</v>
      </c>
      <c r="L59" s="28">
        <v>89</v>
      </c>
      <c r="M59" s="28">
        <v>86</v>
      </c>
      <c r="N59" s="28">
        <v>4500</v>
      </c>
      <c r="O59" s="28">
        <v>8</v>
      </c>
      <c r="P59" s="28">
        <v>1364</v>
      </c>
      <c r="Q59" s="21">
        <f t="shared" si="0"/>
        <v>11019150</v>
      </c>
    </row>
    <row r="60" spans="1:17">
      <c r="D60" s="20"/>
    </row>
    <row r="61" spans="1:17">
      <c r="D61" s="20"/>
    </row>
    <row r="62" spans="1:17">
      <c r="D62" s="20"/>
    </row>
    <row r="63" spans="1:17">
      <c r="D63" s="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35" workbookViewId="0">
      <selection activeCell="C26" sqref="C26"/>
    </sheetView>
  </sheetViews>
  <sheetFormatPr baseColWidth="10" defaultRowHeight="15"/>
  <sheetData>
    <row r="1" spans="1:10">
      <c r="A1" s="18" t="s">
        <v>0</v>
      </c>
      <c r="B1" s="7" t="s">
        <v>25</v>
      </c>
      <c r="C1" s="8" t="s">
        <v>26</v>
      </c>
      <c r="D1" s="8" t="s">
        <v>27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</row>
    <row r="2" spans="1:10">
      <c r="A2" s="1" t="s">
        <v>7</v>
      </c>
      <c r="B2" s="3" t="s">
        <v>28</v>
      </c>
      <c r="C2" s="1">
        <v>30570</v>
      </c>
      <c r="D2" s="2">
        <v>11.012658227848101</v>
      </c>
      <c r="E2" s="1">
        <v>1350</v>
      </c>
      <c r="F2" s="1">
        <v>79</v>
      </c>
      <c r="G2" s="1">
        <v>393</v>
      </c>
      <c r="H2" s="1">
        <v>161</v>
      </c>
      <c r="I2" s="1">
        <v>870</v>
      </c>
      <c r="J2" s="1">
        <v>165</v>
      </c>
    </row>
    <row r="3" spans="1:10">
      <c r="A3" s="1" t="s">
        <v>8</v>
      </c>
      <c r="B3" s="3" t="s">
        <v>29</v>
      </c>
      <c r="C3" s="1">
        <v>39990</v>
      </c>
      <c r="D3" s="2">
        <v>13.058823529411764</v>
      </c>
      <c r="E3" s="1">
        <v>1588</v>
      </c>
      <c r="F3" s="1">
        <v>85</v>
      </c>
      <c r="G3" s="1">
        <v>468</v>
      </c>
      <c r="H3" s="1">
        <v>177</v>
      </c>
      <c r="I3" s="1">
        <v>1110</v>
      </c>
      <c r="J3" s="1">
        <v>160</v>
      </c>
    </row>
    <row r="4" spans="1:10">
      <c r="A4" s="1" t="s">
        <v>9</v>
      </c>
      <c r="B4" s="3" t="s">
        <v>30</v>
      </c>
      <c r="C4" s="1">
        <v>29600</v>
      </c>
      <c r="D4" s="2">
        <v>15.441176470588236</v>
      </c>
      <c r="E4" s="1">
        <v>1294</v>
      </c>
      <c r="F4" s="1">
        <v>68</v>
      </c>
      <c r="G4" s="1">
        <v>424</v>
      </c>
      <c r="H4" s="1">
        <v>168</v>
      </c>
      <c r="I4" s="1">
        <v>1050</v>
      </c>
      <c r="J4" s="1">
        <v>152</v>
      </c>
    </row>
    <row r="5" spans="1:10">
      <c r="A5" s="1" t="s">
        <v>10</v>
      </c>
      <c r="B5" s="3" t="s">
        <v>30</v>
      </c>
      <c r="C5" s="1">
        <v>28250</v>
      </c>
      <c r="D5" s="2">
        <v>15.76271186440678</v>
      </c>
      <c r="E5" s="1">
        <v>1222</v>
      </c>
      <c r="F5" s="1">
        <v>59</v>
      </c>
      <c r="G5" s="1">
        <v>412</v>
      </c>
      <c r="H5" s="1">
        <v>161</v>
      </c>
      <c r="I5" s="1">
        <v>930</v>
      </c>
      <c r="J5" s="1">
        <v>151</v>
      </c>
    </row>
    <row r="6" spans="1:10">
      <c r="A6" s="1" t="s">
        <v>11</v>
      </c>
      <c r="B6" s="3" t="s">
        <v>28</v>
      </c>
      <c r="C6" s="1">
        <v>34900</v>
      </c>
      <c r="D6" s="2">
        <v>11.275510204081632</v>
      </c>
      <c r="E6" s="1">
        <v>1585</v>
      </c>
      <c r="F6" s="1">
        <v>98</v>
      </c>
      <c r="G6" s="1">
        <v>439</v>
      </c>
      <c r="H6" s="1">
        <v>164</v>
      </c>
      <c r="I6" s="1">
        <v>1105</v>
      </c>
      <c r="J6" s="1">
        <v>165</v>
      </c>
    </row>
    <row r="7" spans="1:10">
      <c r="A7" s="1" t="s">
        <v>12</v>
      </c>
      <c r="B7" s="3" t="s">
        <v>29</v>
      </c>
      <c r="C7" s="1">
        <v>35480</v>
      </c>
      <c r="D7" s="2">
        <v>13.170731707317072</v>
      </c>
      <c r="E7" s="1">
        <v>1297</v>
      </c>
      <c r="F7" s="1">
        <v>82</v>
      </c>
      <c r="G7" s="1">
        <v>429</v>
      </c>
      <c r="H7" s="1">
        <v>169</v>
      </c>
      <c r="I7" s="1">
        <v>1080</v>
      </c>
      <c r="J7" s="1">
        <v>160</v>
      </c>
    </row>
    <row r="8" spans="1:10">
      <c r="A8" s="1" t="s">
        <v>13</v>
      </c>
      <c r="B8" s="3" t="s">
        <v>28</v>
      </c>
      <c r="C8" s="1">
        <v>32300</v>
      </c>
      <c r="D8" s="2">
        <v>14.683544303797468</v>
      </c>
      <c r="E8" s="1">
        <v>1796</v>
      </c>
      <c r="F8" s="1">
        <v>79</v>
      </c>
      <c r="G8" s="1">
        <v>449</v>
      </c>
      <c r="H8" s="1">
        <v>169</v>
      </c>
      <c r="I8" s="1">
        <v>1160</v>
      </c>
      <c r="J8" s="1">
        <v>154</v>
      </c>
    </row>
    <row r="9" spans="1:10">
      <c r="A9" s="1" t="s">
        <v>14</v>
      </c>
      <c r="B9" s="3" t="s">
        <v>28</v>
      </c>
      <c r="C9" s="1">
        <v>32000</v>
      </c>
      <c r="D9" s="2">
        <v>18.363636363636363</v>
      </c>
      <c r="E9" s="1">
        <v>1565</v>
      </c>
      <c r="F9" s="1">
        <v>55</v>
      </c>
      <c r="G9" s="1">
        <v>424</v>
      </c>
      <c r="H9" s="1">
        <v>163</v>
      </c>
      <c r="I9" s="1">
        <v>1010</v>
      </c>
      <c r="J9" s="1">
        <v>140</v>
      </c>
    </row>
    <row r="10" spans="1:10">
      <c r="A10" s="1" t="s">
        <v>15</v>
      </c>
      <c r="B10" s="3" t="s">
        <v>29</v>
      </c>
      <c r="C10" s="1">
        <v>47700</v>
      </c>
      <c r="D10" s="2">
        <v>10.3125</v>
      </c>
      <c r="E10" s="1">
        <v>2664</v>
      </c>
      <c r="F10" s="1">
        <v>128</v>
      </c>
      <c r="G10" s="1">
        <v>452</v>
      </c>
      <c r="H10" s="1">
        <v>173</v>
      </c>
      <c r="I10" s="1">
        <v>1320</v>
      </c>
      <c r="J10" s="1">
        <v>180</v>
      </c>
    </row>
    <row r="11" spans="1:10">
      <c r="A11" s="1" t="s">
        <v>16</v>
      </c>
      <c r="B11" s="3" t="s">
        <v>30</v>
      </c>
      <c r="C11" s="1">
        <v>26540</v>
      </c>
      <c r="D11" s="2">
        <v>14.818181818181818</v>
      </c>
      <c r="E11" s="1">
        <v>1166</v>
      </c>
      <c r="F11" s="1">
        <v>55</v>
      </c>
      <c r="G11" s="1">
        <v>399</v>
      </c>
      <c r="H11" s="1">
        <v>157</v>
      </c>
      <c r="I11" s="1">
        <v>815</v>
      </c>
      <c r="J11" s="1">
        <v>140</v>
      </c>
    </row>
    <row r="12" spans="1:10">
      <c r="A12" s="1" t="s">
        <v>31</v>
      </c>
      <c r="B12" s="3" t="s">
        <v>29</v>
      </c>
      <c r="C12" s="1">
        <v>42395</v>
      </c>
      <c r="D12" s="2">
        <v>9.7247706422018343</v>
      </c>
      <c r="E12" s="1">
        <v>1570</v>
      </c>
      <c r="F12" s="1">
        <v>109</v>
      </c>
      <c r="G12" s="1">
        <v>428</v>
      </c>
      <c r="H12" s="1">
        <v>162</v>
      </c>
      <c r="I12" s="1">
        <v>1060</v>
      </c>
      <c r="J12" s="1">
        <v>175</v>
      </c>
    </row>
    <row r="13" spans="1:10">
      <c r="A13" s="1" t="s">
        <v>32</v>
      </c>
      <c r="B13" s="3" t="s">
        <v>28</v>
      </c>
      <c r="C13" s="1">
        <v>33990</v>
      </c>
      <c r="D13" s="2">
        <v>14.146341463414634</v>
      </c>
      <c r="E13" s="1">
        <v>1798</v>
      </c>
      <c r="F13" s="1">
        <v>82</v>
      </c>
      <c r="G13" s="1">
        <v>445</v>
      </c>
      <c r="H13" s="1">
        <v>172</v>
      </c>
      <c r="I13" s="1">
        <v>1160</v>
      </c>
      <c r="J13" s="1">
        <v>158</v>
      </c>
    </row>
    <row r="14" spans="1:10">
      <c r="A14" s="1" t="s">
        <v>33</v>
      </c>
      <c r="B14" s="3" t="s">
        <v>29</v>
      </c>
      <c r="C14" s="1">
        <v>43980</v>
      </c>
      <c r="D14" s="2">
        <v>11.913043478260869</v>
      </c>
      <c r="E14" s="1">
        <v>1998</v>
      </c>
      <c r="F14" s="1">
        <v>115</v>
      </c>
      <c r="G14" s="1">
        <v>469</v>
      </c>
      <c r="H14" s="1">
        <v>169</v>
      </c>
      <c r="I14" s="1">
        <v>1370</v>
      </c>
      <c r="J14" s="1">
        <v>160</v>
      </c>
    </row>
    <row r="15" spans="1:10">
      <c r="A15" s="1" t="s">
        <v>34</v>
      </c>
      <c r="B15" s="3" t="s">
        <v>28</v>
      </c>
      <c r="C15" s="1">
        <v>35010</v>
      </c>
      <c r="D15" s="2">
        <v>11.020408163265307</v>
      </c>
      <c r="E15" s="1">
        <v>1993</v>
      </c>
      <c r="F15" s="1">
        <v>98</v>
      </c>
      <c r="G15" s="1">
        <v>438</v>
      </c>
      <c r="H15" s="1">
        <v>170</v>
      </c>
      <c r="I15" s="1">
        <v>1080</v>
      </c>
      <c r="J15" s="1">
        <v>167</v>
      </c>
    </row>
    <row r="16" spans="1:10">
      <c r="A16" s="1" t="s">
        <v>21</v>
      </c>
      <c r="B16" s="3" t="s">
        <v>29</v>
      </c>
      <c r="C16" s="1">
        <v>39450</v>
      </c>
      <c r="D16" s="2">
        <v>14.112500000000001</v>
      </c>
      <c r="E16" s="1">
        <v>1442</v>
      </c>
      <c r="F16" s="1">
        <v>80</v>
      </c>
      <c r="G16" s="1">
        <v>431</v>
      </c>
      <c r="H16" s="1">
        <v>166</v>
      </c>
      <c r="I16" s="1">
        <v>1129</v>
      </c>
      <c r="J16" s="1">
        <v>144</v>
      </c>
    </row>
    <row r="17" spans="1:10">
      <c r="A17" s="1" t="s">
        <v>35</v>
      </c>
      <c r="B17" s="3" t="s">
        <v>30</v>
      </c>
      <c r="C17" s="1">
        <v>27900</v>
      </c>
      <c r="D17" s="2">
        <v>13.19277108433735</v>
      </c>
      <c r="E17" s="1">
        <v>1769</v>
      </c>
      <c r="F17" s="1">
        <v>83</v>
      </c>
      <c r="G17" s="1">
        <v>440</v>
      </c>
      <c r="H17" s="1">
        <v>165</v>
      </c>
      <c r="I17" s="1">
        <v>1095</v>
      </c>
      <c r="J17" s="1">
        <v>165</v>
      </c>
    </row>
    <row r="18" spans="1:10">
      <c r="A18" s="1" t="s">
        <v>36</v>
      </c>
      <c r="B18" s="3" t="s">
        <v>28</v>
      </c>
      <c r="C18" s="1">
        <v>32700</v>
      </c>
      <c r="D18" s="2">
        <v>11.2</v>
      </c>
      <c r="E18" s="1">
        <v>1979</v>
      </c>
      <c r="F18" s="1">
        <v>100</v>
      </c>
      <c r="G18" s="1">
        <v>459</v>
      </c>
      <c r="H18" s="1">
        <v>173</v>
      </c>
      <c r="I18" s="1">
        <v>1120</v>
      </c>
      <c r="J18" s="1">
        <v>173</v>
      </c>
    </row>
    <row r="19" spans="1:10">
      <c r="A19" s="1" t="s">
        <v>37</v>
      </c>
      <c r="B19" s="3" t="s">
        <v>30</v>
      </c>
      <c r="C19" s="1">
        <v>22100</v>
      </c>
      <c r="D19" s="2">
        <v>14.044117647058824</v>
      </c>
      <c r="E19" s="1">
        <v>1294</v>
      </c>
      <c r="F19" s="1">
        <v>68</v>
      </c>
      <c r="G19" s="1">
        <v>404</v>
      </c>
      <c r="H19" s="1">
        <v>161</v>
      </c>
      <c r="I19" s="1">
        <v>955</v>
      </c>
      <c r="J19" s="1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26" sqref="C26"/>
    </sheetView>
  </sheetViews>
  <sheetFormatPr baseColWidth="10" defaultRowHeight="15"/>
  <cols>
    <col min="1" max="1" width="14.7109375" bestFit="1" customWidth="1"/>
  </cols>
  <sheetData>
    <row r="1" spans="1:7">
      <c r="A1" s="1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5" t="s">
        <v>7</v>
      </c>
      <c r="B2" s="5">
        <v>1350</v>
      </c>
      <c r="C2" s="5">
        <v>79</v>
      </c>
      <c r="D2" s="5">
        <v>393</v>
      </c>
      <c r="E2" s="5">
        <v>161</v>
      </c>
      <c r="F2" s="5">
        <v>870</v>
      </c>
      <c r="G2" s="5">
        <v>165</v>
      </c>
    </row>
    <row r="3" spans="1:7">
      <c r="A3" s="5" t="s">
        <v>8</v>
      </c>
      <c r="B3" s="5">
        <v>1588</v>
      </c>
      <c r="C3" s="5">
        <v>85</v>
      </c>
      <c r="D3" s="5">
        <v>468</v>
      </c>
      <c r="E3" s="5">
        <v>177</v>
      </c>
      <c r="F3" s="5">
        <v>1110</v>
      </c>
      <c r="G3" s="5">
        <v>160</v>
      </c>
    </row>
    <row r="4" spans="1:7">
      <c r="A4" s="5" t="s">
        <v>9</v>
      </c>
      <c r="B4" s="5">
        <v>1294</v>
      </c>
      <c r="C4" s="5">
        <v>68</v>
      </c>
      <c r="D4" s="5">
        <v>424</v>
      </c>
      <c r="E4" s="5">
        <v>168</v>
      </c>
      <c r="F4" s="5">
        <v>1050</v>
      </c>
      <c r="G4" s="5">
        <v>152</v>
      </c>
    </row>
    <row r="5" spans="1:7">
      <c r="A5" s="5" t="s">
        <v>10</v>
      </c>
      <c r="B5" s="5">
        <v>1222</v>
      </c>
      <c r="C5" s="5">
        <v>59</v>
      </c>
      <c r="D5" s="5">
        <v>412</v>
      </c>
      <c r="E5" s="5">
        <v>161</v>
      </c>
      <c r="F5" s="5">
        <v>930</v>
      </c>
      <c r="G5" s="5">
        <v>151</v>
      </c>
    </row>
    <row r="6" spans="1:7">
      <c r="A6" s="5" t="s">
        <v>11</v>
      </c>
      <c r="B6" s="5">
        <v>1585</v>
      </c>
      <c r="C6" s="5">
        <v>98</v>
      </c>
      <c r="D6" s="5">
        <v>439</v>
      </c>
      <c r="E6" s="5">
        <v>164</v>
      </c>
      <c r="F6" s="5">
        <v>1105</v>
      </c>
      <c r="G6" s="5">
        <v>165</v>
      </c>
    </row>
    <row r="7" spans="1:7">
      <c r="A7" s="5" t="s">
        <v>12</v>
      </c>
      <c r="B7" s="5">
        <v>1297</v>
      </c>
      <c r="C7" s="5">
        <v>82</v>
      </c>
      <c r="D7" s="5">
        <v>429</v>
      </c>
      <c r="E7" s="5">
        <v>169</v>
      </c>
      <c r="F7" s="5">
        <v>1080</v>
      </c>
      <c r="G7" s="5">
        <v>160</v>
      </c>
    </row>
    <row r="8" spans="1:7">
      <c r="A8" s="5" t="s">
        <v>13</v>
      </c>
      <c r="B8" s="5">
        <v>1796</v>
      </c>
      <c r="C8" s="5">
        <v>79</v>
      </c>
      <c r="D8" s="5">
        <v>449</v>
      </c>
      <c r="E8" s="5">
        <v>169</v>
      </c>
      <c r="F8" s="5">
        <v>1160</v>
      </c>
      <c r="G8" s="5">
        <v>154</v>
      </c>
    </row>
    <row r="9" spans="1:7">
      <c r="A9" s="5" t="s">
        <v>14</v>
      </c>
      <c r="B9" s="5">
        <v>1565</v>
      </c>
      <c r="C9" s="5">
        <v>55</v>
      </c>
      <c r="D9" s="5">
        <v>424</v>
      </c>
      <c r="E9" s="5">
        <v>163</v>
      </c>
      <c r="F9" s="5">
        <v>1010</v>
      </c>
      <c r="G9" s="5">
        <v>140</v>
      </c>
    </row>
    <row r="10" spans="1:7">
      <c r="A10" s="5" t="s">
        <v>15</v>
      </c>
      <c r="B10" s="5">
        <v>2664</v>
      </c>
      <c r="C10" s="5">
        <v>128</v>
      </c>
      <c r="D10" s="5">
        <v>452</v>
      </c>
      <c r="E10" s="5">
        <v>173</v>
      </c>
      <c r="F10" s="5">
        <v>1320</v>
      </c>
      <c r="G10" s="5">
        <v>180</v>
      </c>
    </row>
    <row r="11" spans="1:7">
      <c r="A11" s="5" t="s">
        <v>16</v>
      </c>
      <c r="B11" s="5">
        <v>1166</v>
      </c>
      <c r="C11" s="5">
        <v>55</v>
      </c>
      <c r="D11" s="5">
        <v>399</v>
      </c>
      <c r="E11" s="5">
        <v>157</v>
      </c>
      <c r="F11" s="5">
        <v>815</v>
      </c>
      <c r="G11" s="5">
        <v>140</v>
      </c>
    </row>
    <row r="12" spans="1:7">
      <c r="A12" s="5" t="s">
        <v>17</v>
      </c>
      <c r="B12" s="5">
        <v>1570</v>
      </c>
      <c r="C12" s="5">
        <v>109</v>
      </c>
      <c r="D12" s="5">
        <v>428</v>
      </c>
      <c r="E12" s="5">
        <v>162</v>
      </c>
      <c r="F12" s="5">
        <v>1060</v>
      </c>
      <c r="G12" s="5">
        <v>175</v>
      </c>
    </row>
    <row r="13" spans="1:7">
      <c r="A13" s="5" t="s">
        <v>18</v>
      </c>
      <c r="B13" s="5">
        <v>1798</v>
      </c>
      <c r="C13" s="5">
        <v>82</v>
      </c>
      <c r="D13" s="5">
        <v>445</v>
      </c>
      <c r="E13" s="5">
        <v>172</v>
      </c>
      <c r="F13" s="5">
        <v>1160</v>
      </c>
      <c r="G13" s="5">
        <v>158</v>
      </c>
    </row>
    <row r="14" spans="1:7">
      <c r="A14" s="5" t="s">
        <v>19</v>
      </c>
      <c r="B14" s="5">
        <v>1998</v>
      </c>
      <c r="C14" s="5">
        <v>115</v>
      </c>
      <c r="D14" s="5">
        <v>469</v>
      </c>
      <c r="E14" s="5">
        <v>169</v>
      </c>
      <c r="F14" s="5">
        <v>1370</v>
      </c>
      <c r="G14" s="5">
        <v>160</v>
      </c>
    </row>
    <row r="15" spans="1:7">
      <c r="A15" s="5" t="s">
        <v>20</v>
      </c>
      <c r="B15" s="5">
        <v>1993</v>
      </c>
      <c r="C15" s="5">
        <v>98</v>
      </c>
      <c r="D15" s="5">
        <v>438</v>
      </c>
      <c r="E15" s="5">
        <v>170</v>
      </c>
      <c r="F15" s="5">
        <v>1080</v>
      </c>
      <c r="G15" s="5">
        <v>167</v>
      </c>
    </row>
    <row r="16" spans="1:7">
      <c r="A16" s="5" t="s">
        <v>21</v>
      </c>
      <c r="B16" s="5">
        <v>1442</v>
      </c>
      <c r="C16" s="5">
        <v>80</v>
      </c>
      <c r="D16" s="5">
        <v>431</v>
      </c>
      <c r="E16" s="5">
        <v>166</v>
      </c>
      <c r="F16" s="5">
        <v>1129</v>
      </c>
      <c r="G16" s="5">
        <v>144</v>
      </c>
    </row>
    <row r="17" spans="1:7">
      <c r="A17" s="5" t="s">
        <v>22</v>
      </c>
      <c r="B17" s="5">
        <v>1769</v>
      </c>
      <c r="C17" s="5">
        <v>83</v>
      </c>
      <c r="D17" s="5">
        <v>440</v>
      </c>
      <c r="E17" s="5">
        <v>165</v>
      </c>
      <c r="F17" s="5">
        <v>1095</v>
      </c>
      <c r="G17" s="5">
        <v>165</v>
      </c>
    </row>
    <row r="18" spans="1:7">
      <c r="A18" s="5" t="s">
        <v>23</v>
      </c>
      <c r="B18" s="5">
        <v>1979</v>
      </c>
      <c r="C18" s="5">
        <v>100</v>
      </c>
      <c r="D18" s="5">
        <v>459</v>
      </c>
      <c r="E18" s="5">
        <v>173</v>
      </c>
      <c r="F18" s="5">
        <v>1120</v>
      </c>
      <c r="G18" s="5">
        <v>173</v>
      </c>
    </row>
    <row r="19" spans="1:7">
      <c r="A19" s="5" t="s">
        <v>24</v>
      </c>
      <c r="B19" s="5">
        <v>1294</v>
      </c>
      <c r="C19" s="5">
        <v>68</v>
      </c>
      <c r="D19" s="5">
        <v>404</v>
      </c>
      <c r="E19" s="5">
        <v>161</v>
      </c>
      <c r="F19" s="5">
        <v>955</v>
      </c>
      <c r="G19" s="5">
        <v>140</v>
      </c>
    </row>
    <row r="20" spans="1:7">
      <c r="A20" s="9" t="s">
        <v>38</v>
      </c>
      <c r="B20" s="10">
        <v>2664</v>
      </c>
      <c r="C20" s="10">
        <v>136</v>
      </c>
      <c r="D20" s="10">
        <v>472</v>
      </c>
      <c r="E20" s="10">
        <v>177</v>
      </c>
      <c r="F20" s="10">
        <v>1410</v>
      </c>
      <c r="G20" s="10">
        <v>180</v>
      </c>
    </row>
    <row r="21" spans="1:7">
      <c r="A21" s="11" t="s">
        <v>39</v>
      </c>
      <c r="B21" s="10">
        <v>1288</v>
      </c>
      <c r="C21" s="10">
        <v>74</v>
      </c>
      <c r="D21" s="10">
        <v>414</v>
      </c>
      <c r="E21" s="10">
        <v>157</v>
      </c>
      <c r="F21" s="10">
        <v>915</v>
      </c>
      <c r="G21" s="10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C26" sqref="C26"/>
    </sheetView>
  </sheetViews>
  <sheetFormatPr baseColWidth="10" defaultRowHeight="15"/>
  <sheetData>
    <row r="1" spans="1:1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4" t="s">
        <v>40</v>
      </c>
      <c r="I1" s="14" t="s">
        <v>41</v>
      </c>
      <c r="J1" s="14" t="s">
        <v>42</v>
      </c>
      <c r="K1" s="14" t="s">
        <v>43</v>
      </c>
      <c r="L1" s="14" t="s">
        <v>44</v>
      </c>
      <c r="M1" s="14" t="s">
        <v>45</v>
      </c>
    </row>
    <row r="2" spans="1:13">
      <c r="A2" s="15" t="s">
        <v>7</v>
      </c>
      <c r="B2" s="15">
        <v>1350</v>
      </c>
      <c r="C2" s="15">
        <v>79</v>
      </c>
      <c r="D2" s="15">
        <v>393</v>
      </c>
      <c r="E2" s="15">
        <v>161</v>
      </c>
      <c r="F2" s="15">
        <v>870</v>
      </c>
      <c r="G2" s="15">
        <v>165</v>
      </c>
      <c r="H2" s="16">
        <v>1.0289999999999999</v>
      </c>
      <c r="I2" s="16">
        <v>0.109</v>
      </c>
      <c r="J2" s="16">
        <v>0.26700000000000002</v>
      </c>
      <c r="K2" s="16">
        <v>-0.94899999999999995</v>
      </c>
      <c r="L2" s="16">
        <v>5.2999999999999999E-2</v>
      </c>
      <c r="M2" s="16">
        <v>-1.1439999999999999</v>
      </c>
    </row>
    <row r="3" spans="1:13">
      <c r="A3" s="15" t="s">
        <v>8</v>
      </c>
      <c r="B3" s="15">
        <v>1588</v>
      </c>
      <c r="C3" s="15">
        <v>85</v>
      </c>
      <c r="D3" s="15">
        <v>468</v>
      </c>
      <c r="E3" s="15">
        <v>177</v>
      </c>
      <c r="F3" s="15">
        <v>1110</v>
      </c>
      <c r="G3" s="15">
        <v>160</v>
      </c>
      <c r="H3" s="16">
        <v>0.379</v>
      </c>
      <c r="I3" s="16">
        <v>0.36699999999999999</v>
      </c>
      <c r="J3" s="16">
        <v>-1.054</v>
      </c>
      <c r="K3" s="16">
        <v>0.106</v>
      </c>
      <c r="L3" s="16">
        <v>1.3160000000000001</v>
      </c>
      <c r="M3" s="16">
        <v>1.6319999999999999</v>
      </c>
    </row>
    <row r="4" spans="1:13">
      <c r="A4" s="15" t="s">
        <v>9</v>
      </c>
      <c r="B4" s="15">
        <v>1294</v>
      </c>
      <c r="C4" s="15">
        <v>68</v>
      </c>
      <c r="D4" s="15">
        <v>424</v>
      </c>
      <c r="E4" s="15">
        <v>168</v>
      </c>
      <c r="F4" s="15">
        <v>1050</v>
      </c>
      <c r="G4" s="15">
        <v>152</v>
      </c>
      <c r="H4" s="16">
        <v>-0.34599999999999997</v>
      </c>
      <c r="I4" s="16">
        <v>0.73699999999999999</v>
      </c>
      <c r="J4" s="16">
        <v>-5.6000000000000001E-2</v>
      </c>
      <c r="K4" s="16">
        <v>-0.43</v>
      </c>
      <c r="L4" s="16">
        <v>0.27400000000000002</v>
      </c>
      <c r="M4" s="16">
        <v>1.044</v>
      </c>
    </row>
    <row r="5" spans="1:13">
      <c r="A5" s="15" t="s">
        <v>10</v>
      </c>
      <c r="B5" s="15">
        <v>1222</v>
      </c>
      <c r="C5" s="15">
        <v>59</v>
      </c>
      <c r="D5" s="15">
        <v>412</v>
      </c>
      <c r="E5" s="15">
        <v>161</v>
      </c>
      <c r="F5" s="15">
        <v>930</v>
      </c>
      <c r="G5" s="15">
        <v>151</v>
      </c>
      <c r="H5" s="16">
        <v>0.84899999999999998</v>
      </c>
      <c r="I5" s="16">
        <v>0.49399999999999999</v>
      </c>
      <c r="J5" s="16">
        <v>-0.32</v>
      </c>
      <c r="K5" s="16">
        <v>0.72899999999999998</v>
      </c>
      <c r="L5" s="16">
        <v>0.63700000000000001</v>
      </c>
      <c r="M5" s="16">
        <v>0.79300000000000004</v>
      </c>
    </row>
    <row r="6" spans="1:13">
      <c r="A6" s="15" t="s">
        <v>11</v>
      </c>
      <c r="B6" s="15">
        <v>1585</v>
      </c>
      <c r="C6" s="15">
        <v>98</v>
      </c>
      <c r="D6" s="15">
        <v>439</v>
      </c>
      <c r="E6" s="15">
        <v>164</v>
      </c>
      <c r="F6" s="15">
        <v>1105</v>
      </c>
      <c r="G6" s="15">
        <v>165</v>
      </c>
      <c r="H6" s="16">
        <v>-1.425</v>
      </c>
      <c r="I6" s="16">
        <v>-0.21</v>
      </c>
      <c r="J6" s="16">
        <v>0.53500000000000003</v>
      </c>
      <c r="K6" s="16">
        <v>-0.2</v>
      </c>
      <c r="L6" s="16">
        <v>-1.9830000000000001</v>
      </c>
      <c r="M6" s="16">
        <v>0.83199999999999996</v>
      </c>
    </row>
    <row r="7" spans="1:13">
      <c r="A7" s="15" t="s">
        <v>12</v>
      </c>
      <c r="B7" s="15">
        <v>1297</v>
      </c>
      <c r="C7" s="15">
        <v>82</v>
      </c>
      <c r="D7" s="15">
        <v>429</v>
      </c>
      <c r="E7" s="15">
        <v>169</v>
      </c>
      <c r="F7" s="15">
        <v>1080</v>
      </c>
      <c r="G7" s="15">
        <v>160</v>
      </c>
      <c r="H7" s="16">
        <v>0.89</v>
      </c>
      <c r="I7" s="16">
        <v>7.0999999999999994E-2</v>
      </c>
      <c r="J7" s="16">
        <v>-1.3080000000000001</v>
      </c>
      <c r="K7" s="16">
        <v>-0.97099999999999997</v>
      </c>
      <c r="L7" s="16">
        <v>-0.13100000000000001</v>
      </c>
      <c r="M7" s="16">
        <v>-1.1339999999999999</v>
      </c>
    </row>
    <row r="8" spans="1:13">
      <c r="A8" s="15" t="s">
        <v>13</v>
      </c>
      <c r="B8" s="15">
        <v>1796</v>
      </c>
      <c r="C8" s="15">
        <v>79</v>
      </c>
      <c r="D8" s="15">
        <v>449</v>
      </c>
      <c r="E8" s="15">
        <v>169</v>
      </c>
      <c r="F8" s="15">
        <v>1160</v>
      </c>
      <c r="G8" s="15">
        <v>154</v>
      </c>
      <c r="H8" s="16">
        <v>-0.86</v>
      </c>
      <c r="I8" s="16">
        <v>-1E-3</v>
      </c>
      <c r="J8" s="16">
        <v>-0.315</v>
      </c>
      <c r="K8" s="16">
        <v>-1.329</v>
      </c>
      <c r="L8" s="16">
        <v>-0.60499999999999998</v>
      </c>
      <c r="M8" s="16">
        <v>1.2989999999999999</v>
      </c>
    </row>
    <row r="9" spans="1:13">
      <c r="A9" s="15" t="s">
        <v>14</v>
      </c>
      <c r="B9" s="15">
        <v>1565</v>
      </c>
      <c r="C9" s="15">
        <v>55</v>
      </c>
      <c r="D9" s="15">
        <v>424</v>
      </c>
      <c r="E9" s="15">
        <v>163</v>
      </c>
      <c r="F9" s="15">
        <v>1010</v>
      </c>
      <c r="G9" s="15">
        <v>140</v>
      </c>
      <c r="H9" s="16">
        <v>2.379</v>
      </c>
      <c r="I9" s="16">
        <v>-1.367</v>
      </c>
      <c r="J9" s="16">
        <v>-0.63300000000000001</v>
      </c>
      <c r="K9" s="16">
        <v>-1.448</v>
      </c>
      <c r="L9" s="16">
        <v>0.60899999999999999</v>
      </c>
      <c r="M9" s="16">
        <v>-0.17499999999999999</v>
      </c>
    </row>
    <row r="10" spans="1:13">
      <c r="A10" s="15" t="s">
        <v>15</v>
      </c>
      <c r="B10" s="15">
        <v>2664</v>
      </c>
      <c r="C10" s="15">
        <v>128</v>
      </c>
      <c r="D10" s="15">
        <v>452</v>
      </c>
      <c r="E10" s="15">
        <v>173</v>
      </c>
      <c r="F10" s="15">
        <v>1320</v>
      </c>
      <c r="G10" s="15">
        <v>180</v>
      </c>
      <c r="H10" s="16">
        <v>-0.57799999999999996</v>
      </c>
      <c r="I10" s="16">
        <v>0.70499999999999996</v>
      </c>
      <c r="J10" s="16">
        <v>-1.304</v>
      </c>
      <c r="K10" s="16">
        <v>2.1240000000000001</v>
      </c>
      <c r="L10" s="16">
        <v>-1.1319999999999999</v>
      </c>
      <c r="M10" s="16">
        <v>-2.0910000000000002</v>
      </c>
    </row>
    <row r="11" spans="1:13">
      <c r="A11" s="15" t="s">
        <v>16</v>
      </c>
      <c r="B11" s="15">
        <v>1166</v>
      </c>
      <c r="C11" s="15">
        <v>55</v>
      </c>
      <c r="D11" s="15">
        <v>399</v>
      </c>
      <c r="E11" s="15">
        <v>157</v>
      </c>
      <c r="F11" s="15">
        <v>815</v>
      </c>
      <c r="G11" s="15">
        <v>140</v>
      </c>
      <c r="H11" s="16">
        <v>0.38100000000000001</v>
      </c>
      <c r="I11" s="16">
        <v>0.33</v>
      </c>
      <c r="J11" s="16">
        <v>0.121</v>
      </c>
      <c r="K11" s="16">
        <v>-1.2849999999999999</v>
      </c>
      <c r="L11" s="16">
        <v>0.56999999999999995</v>
      </c>
      <c r="M11" s="16">
        <v>-1.6279999999999999</v>
      </c>
    </row>
    <row r="12" spans="1:13">
      <c r="A12" s="15" t="s">
        <v>17</v>
      </c>
      <c r="B12" s="15">
        <v>1570</v>
      </c>
      <c r="C12" s="15">
        <v>109</v>
      </c>
      <c r="D12" s="15">
        <v>428</v>
      </c>
      <c r="E12" s="15">
        <v>162</v>
      </c>
      <c r="F12" s="15">
        <v>1060</v>
      </c>
      <c r="G12" s="15">
        <v>175</v>
      </c>
      <c r="H12" s="16">
        <v>0.20399999999999999</v>
      </c>
      <c r="I12" s="16">
        <v>0.28699999999999998</v>
      </c>
      <c r="J12" s="16">
        <v>-2.117</v>
      </c>
      <c r="K12" s="16">
        <v>-1.675</v>
      </c>
      <c r="L12" s="16">
        <v>0.111</v>
      </c>
      <c r="M12" s="16">
        <v>2.7730000000000001</v>
      </c>
    </row>
    <row r="13" spans="1:13">
      <c r="A13" s="15" t="s">
        <v>18</v>
      </c>
      <c r="B13" s="15">
        <v>1798</v>
      </c>
      <c r="C13" s="15">
        <v>82</v>
      </c>
      <c r="D13" s="15">
        <v>445</v>
      </c>
      <c r="E13" s="15">
        <v>172</v>
      </c>
      <c r="F13" s="15">
        <v>1160</v>
      </c>
      <c r="G13" s="15">
        <v>158</v>
      </c>
      <c r="H13" s="16">
        <v>0.216</v>
      </c>
      <c r="I13" s="16">
        <v>0.54900000000000004</v>
      </c>
      <c r="J13" s="16">
        <v>-0.61899999999999999</v>
      </c>
      <c r="K13" s="16">
        <v>-9.6000000000000002E-2</v>
      </c>
      <c r="L13" s="16">
        <v>-1.6319999999999999</v>
      </c>
      <c r="M13" s="16">
        <v>-6.6000000000000003E-2</v>
      </c>
    </row>
    <row r="14" spans="1:13">
      <c r="A14" s="15" t="s">
        <v>19</v>
      </c>
      <c r="B14" s="15">
        <v>1998</v>
      </c>
      <c r="C14" s="15">
        <v>115</v>
      </c>
      <c r="D14" s="15">
        <v>469</v>
      </c>
      <c r="E14" s="15">
        <v>169</v>
      </c>
      <c r="F14" s="15">
        <v>1370</v>
      </c>
      <c r="G14" s="15">
        <v>160</v>
      </c>
      <c r="H14" s="16">
        <v>0.60299999999999998</v>
      </c>
      <c r="I14" s="16">
        <v>0.91400000000000003</v>
      </c>
      <c r="J14" s="16">
        <v>1.403</v>
      </c>
      <c r="K14" s="16">
        <v>-0.371</v>
      </c>
      <c r="L14" s="16">
        <v>-1.8919999999999999</v>
      </c>
      <c r="M14" s="16">
        <v>0.68100000000000005</v>
      </c>
    </row>
    <row r="15" spans="1:13">
      <c r="A15" s="15" t="s">
        <v>20</v>
      </c>
      <c r="B15" s="15">
        <v>1993</v>
      </c>
      <c r="C15" s="15">
        <v>98</v>
      </c>
      <c r="D15" s="15">
        <v>438</v>
      </c>
      <c r="E15" s="15">
        <v>170</v>
      </c>
      <c r="F15" s="15">
        <v>1080</v>
      </c>
      <c r="G15" s="15">
        <v>167</v>
      </c>
      <c r="H15" s="16">
        <v>-0.32600000000000001</v>
      </c>
      <c r="I15" s="16">
        <v>0.85699999999999998</v>
      </c>
      <c r="J15" s="16">
        <v>-0.56499999999999995</v>
      </c>
      <c r="K15" s="16">
        <v>1.4550000000000001</v>
      </c>
      <c r="L15" s="16">
        <v>0.37</v>
      </c>
      <c r="M15" s="16">
        <v>-0.65600000000000003</v>
      </c>
    </row>
    <row r="16" spans="1:13">
      <c r="A16" s="15" t="s">
        <v>21</v>
      </c>
      <c r="B16" s="15">
        <v>1442</v>
      </c>
      <c r="C16" s="15">
        <v>80</v>
      </c>
      <c r="D16" s="15">
        <v>431</v>
      </c>
      <c r="E16" s="15">
        <v>166</v>
      </c>
      <c r="F16" s="15">
        <v>1129</v>
      </c>
      <c r="G16" s="15">
        <v>144</v>
      </c>
      <c r="H16" s="16">
        <v>-0.78700000000000003</v>
      </c>
      <c r="I16" s="16">
        <v>0.94799999999999995</v>
      </c>
      <c r="J16" s="16">
        <v>-1.389</v>
      </c>
      <c r="K16" s="16">
        <v>-0.377</v>
      </c>
      <c r="L16" s="16">
        <v>-0.13900000000000001</v>
      </c>
      <c r="M16" s="16">
        <v>-0.72099999999999997</v>
      </c>
    </row>
    <row r="17" spans="1:13">
      <c r="A17" s="15" t="s">
        <v>22</v>
      </c>
      <c r="B17" s="15">
        <v>1769</v>
      </c>
      <c r="C17" s="15">
        <v>83</v>
      </c>
      <c r="D17" s="15">
        <v>440</v>
      </c>
      <c r="E17" s="15">
        <v>165</v>
      </c>
      <c r="F17" s="15">
        <v>1095</v>
      </c>
      <c r="G17" s="15">
        <v>165</v>
      </c>
      <c r="H17" s="16">
        <v>-0.93100000000000005</v>
      </c>
      <c r="I17" s="16">
        <v>1.222</v>
      </c>
      <c r="J17" s="16">
        <v>-0.13300000000000001</v>
      </c>
      <c r="K17" s="16">
        <v>-1.0900000000000001</v>
      </c>
      <c r="L17" s="16">
        <v>-1.2010000000000001</v>
      </c>
      <c r="M17" s="16">
        <v>0.187</v>
      </c>
    </row>
    <row r="18" spans="1:13">
      <c r="A18" s="15" t="s">
        <v>23</v>
      </c>
      <c r="B18" s="15">
        <v>1979</v>
      </c>
      <c r="C18" s="15">
        <v>100</v>
      </c>
      <c r="D18" s="15">
        <v>459</v>
      </c>
      <c r="E18" s="15">
        <v>173</v>
      </c>
      <c r="F18" s="15">
        <v>1120</v>
      </c>
      <c r="G18" s="15">
        <v>173</v>
      </c>
      <c r="H18" s="16">
        <v>0.98399999999999999</v>
      </c>
      <c r="I18" s="16">
        <v>0.83099999999999996</v>
      </c>
      <c r="J18" s="16">
        <v>-0.13800000000000001</v>
      </c>
      <c r="K18" s="16">
        <v>0.54500000000000004</v>
      </c>
      <c r="L18" s="16">
        <v>-1.73</v>
      </c>
      <c r="M18" s="16">
        <v>1.4590000000000001</v>
      </c>
    </row>
    <row r="19" spans="1:13">
      <c r="A19" s="15" t="s">
        <v>24</v>
      </c>
      <c r="B19" s="15">
        <v>1294</v>
      </c>
      <c r="C19" s="15">
        <v>68</v>
      </c>
      <c r="D19" s="15">
        <v>404</v>
      </c>
      <c r="E19" s="15">
        <v>161</v>
      </c>
      <c r="F19" s="15">
        <v>955</v>
      </c>
      <c r="G19" s="15">
        <v>140</v>
      </c>
      <c r="H19" s="16">
        <v>0.98599999999999999</v>
      </c>
      <c r="I19" s="16">
        <v>0.79100000000000004</v>
      </c>
      <c r="J19" s="16">
        <v>-0.1</v>
      </c>
      <c r="K19" s="16">
        <v>3.6999999999999998E-2</v>
      </c>
      <c r="L19" s="16">
        <v>0.221</v>
      </c>
      <c r="M19" s="16">
        <v>0.76400000000000001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ind. x var. actives</vt:lpstr>
      <vt:lpstr>var.illustratives</vt:lpstr>
      <vt:lpstr>ind.illustratives</vt:lpstr>
      <vt:lpstr>var. + rnd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Maison</dc:creator>
  <cp:lastModifiedBy>BEKAIYOGOTO VANGILA</cp:lastModifiedBy>
  <dcterms:created xsi:type="dcterms:W3CDTF">2013-07-28T19:04:16Z</dcterms:created>
  <dcterms:modified xsi:type="dcterms:W3CDTF">2021-08-30T18:08:47Z</dcterms:modified>
</cp:coreProperties>
</file>