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7\Desktop\HyTech\Anti-Roll Bar\Performance Envelope Modeling\Acceleration Performance Model\"/>
    </mc:Choice>
  </mc:AlternateContent>
  <xr:revisionPtr revIDLastSave="0" documentId="13_ncr:1_{7E1E2E88-BC8A-477C-AE78-1EE2B2B3E4C9}" xr6:coauthVersionLast="47" xr6:coauthVersionMax="47" xr10:uidLastSave="{00000000-0000-0000-0000-000000000000}"/>
  <bookViews>
    <workbookView xWindow="-120" yWindow="-120" windowWidth="20730" windowHeight="11760" xr2:uid="{E1426420-B55C-48D5-B499-EE3805F58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1" i="1" l="1"/>
  <c r="L28" i="1"/>
  <c r="L30" i="1" s="1"/>
  <c r="L32" i="1" s="1"/>
  <c r="F36" i="1"/>
  <c r="G33" i="1"/>
  <c r="G31" i="1"/>
  <c r="G27" i="1"/>
  <c r="G29" i="1" s="1"/>
  <c r="D40" i="1"/>
</calcChain>
</file>

<file path=xl/sharedStrings.xml><?xml version="1.0" encoding="utf-8"?>
<sst xmlns="http://schemas.openxmlformats.org/spreadsheetml/2006/main" count="14" uniqueCount="14">
  <si>
    <t>Normal Load</t>
  </si>
  <si>
    <t xml:space="preserve">Max Lateral Force </t>
  </si>
  <si>
    <t>circumference</t>
  </si>
  <si>
    <t xml:space="preserve">velocity </t>
  </si>
  <si>
    <t>lateral acceleration</t>
  </si>
  <si>
    <t>radius</t>
  </si>
  <si>
    <t>G-normalized</t>
  </si>
  <si>
    <t>Spring Rate</t>
  </si>
  <si>
    <t>Motion Ratio</t>
  </si>
  <si>
    <t>Wheel Center Rate</t>
  </si>
  <si>
    <t>Tire Rate</t>
  </si>
  <si>
    <t>Wheel Rate</t>
  </si>
  <si>
    <t>Track</t>
  </si>
  <si>
    <t>Roll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</si>
</sst>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Lateral Force vs Normal</a:t>
            </a:r>
            <a:r>
              <a:rPr lang="en-US" baseline="0"/>
              <a:t> Load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Max Lateral Force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5070384951881014"/>
                  <c:y val="-6.5254082822980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Sheet1!$A$2:$A$6</c:f>
              <c:numCache>
                <c:formatCode>General</c:formatCode>
                <c:ptCount val="5"/>
                <c:pt idx="0">
                  <c:v>1099</c:v>
                </c:pt>
                <c:pt idx="1">
                  <c:v>876</c:v>
                </c:pt>
                <c:pt idx="2">
                  <c:v>661</c:v>
                </c:pt>
                <c:pt idx="3">
                  <c:v>436</c:v>
                </c:pt>
                <c:pt idx="4">
                  <c:v>212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2400</c:v>
                </c:pt>
                <c:pt idx="1">
                  <c:v>2000</c:v>
                </c:pt>
                <c:pt idx="2">
                  <c:v>1500</c:v>
                </c:pt>
                <c:pt idx="3">
                  <c:v>1100</c:v>
                </c:pt>
                <c:pt idx="4">
                  <c:v>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A9-49A2-81F3-EA80DB640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95952"/>
        <c:axId val="1996995120"/>
      </c:scatterChart>
      <c:valAx>
        <c:axId val="199699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95120"/>
        <c:crosses val="autoZero"/>
        <c:crossBetween val="midCat"/>
      </c:valAx>
      <c:valAx>
        <c:axId val="199699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99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</xdr:row>
      <xdr:rowOff>90487</xdr:rowOff>
    </xdr:from>
    <xdr:to>
      <xdr:col>11</xdr:col>
      <xdr:colOff>171450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2C638-56A2-4C62-9EC2-B11C987BE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29C98-9431-4D8F-8CE7-7880160E0729}" name="Table1" displayName="Table1" ref="A1:B6" totalsRowShown="0">
  <autoFilter ref="A1:B6" xr:uid="{21B29C98-9431-4D8F-8CE7-7880160E0729}"/>
  <tableColumns count="2">
    <tableColumn id="1" xr3:uid="{E545A1BD-5B72-405A-85FF-26A506403EE7}" name="Normal Load"/>
    <tableColumn id="2" xr3:uid="{EFA8D2B2-942D-4C0B-9B44-268A2E74158C}" name="Max Lateral Forc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04D-58D7-4C97-85A0-6A44DC889EB9}">
  <dimension ref="A1:N40"/>
  <sheetViews>
    <sheetView tabSelected="1" topLeftCell="A15" workbookViewId="0">
      <selection activeCell="L28" sqref="L28"/>
    </sheetView>
  </sheetViews>
  <sheetFormatPr defaultRowHeight="15" x14ac:dyDescent="0.25"/>
  <cols>
    <col min="1" max="1" width="12.140625" bestFit="1" customWidth="1"/>
    <col min="2" max="2" width="17" bestFit="1" customWidth="1"/>
    <col min="6" max="6" width="18.28515625" bestFit="1" customWidth="1"/>
    <col min="11" max="11" width="18" bestFit="1" customWidth="1"/>
  </cols>
  <sheetData>
    <row r="1" spans="1:14" x14ac:dyDescent="0.25">
      <c r="A1" t="s">
        <v>0</v>
      </c>
      <c r="B1" t="s">
        <v>1</v>
      </c>
    </row>
    <row r="2" spans="1:14" x14ac:dyDescent="0.25">
      <c r="A2">
        <v>1099</v>
      </c>
      <c r="B2" s="2">
        <v>2400</v>
      </c>
    </row>
    <row r="3" spans="1:14" x14ac:dyDescent="0.25">
      <c r="A3">
        <v>876</v>
      </c>
      <c r="B3" s="4">
        <v>2000</v>
      </c>
    </row>
    <row r="4" spans="1:14" x14ac:dyDescent="0.25">
      <c r="A4">
        <v>661</v>
      </c>
      <c r="B4" s="2">
        <v>1500</v>
      </c>
    </row>
    <row r="5" spans="1:14" x14ac:dyDescent="0.25">
      <c r="A5">
        <v>436</v>
      </c>
      <c r="B5" s="4">
        <v>1100</v>
      </c>
    </row>
    <row r="6" spans="1:14" x14ac:dyDescent="0.25">
      <c r="A6">
        <v>212</v>
      </c>
      <c r="B6" s="2">
        <v>600</v>
      </c>
      <c r="N6" s="2">
        <v>2550</v>
      </c>
    </row>
    <row r="7" spans="1:14" x14ac:dyDescent="0.25">
      <c r="N7" s="4">
        <v>2100</v>
      </c>
    </row>
    <row r="8" spans="1:14" x14ac:dyDescent="0.25">
      <c r="A8" s="1">
        <v>1099</v>
      </c>
      <c r="B8" s="2">
        <v>2500</v>
      </c>
      <c r="N8" s="2">
        <v>1520</v>
      </c>
    </row>
    <row r="9" spans="1:14" x14ac:dyDescent="0.25">
      <c r="A9" s="3">
        <v>876</v>
      </c>
      <c r="B9" s="4">
        <v>2000</v>
      </c>
      <c r="N9" s="4">
        <v>1200</v>
      </c>
    </row>
    <row r="10" spans="1:14" x14ac:dyDescent="0.25">
      <c r="A10" s="1">
        <v>661</v>
      </c>
      <c r="B10" s="2">
        <v>1600</v>
      </c>
      <c r="N10" s="2">
        <v>700</v>
      </c>
    </row>
    <row r="11" spans="1:14" x14ac:dyDescent="0.25">
      <c r="A11" s="3">
        <v>436</v>
      </c>
      <c r="B11" s="4">
        <v>1400</v>
      </c>
    </row>
    <row r="12" spans="1:14" x14ac:dyDescent="0.25">
      <c r="A12" s="1">
        <v>212</v>
      </c>
      <c r="B12" s="2">
        <v>400</v>
      </c>
    </row>
    <row r="15" spans="1:14" x14ac:dyDescent="0.25">
      <c r="B15" s="2">
        <v>2000</v>
      </c>
    </row>
    <row r="16" spans="1:14" x14ac:dyDescent="0.25">
      <c r="B16" s="4">
        <v>1900</v>
      </c>
    </row>
    <row r="17" spans="2:12" x14ac:dyDescent="0.25">
      <c r="B17" s="2">
        <v>1600</v>
      </c>
    </row>
    <row r="18" spans="2:12" x14ac:dyDescent="0.25">
      <c r="B18" s="4">
        <v>1100</v>
      </c>
    </row>
    <row r="19" spans="2:12" x14ac:dyDescent="0.25">
      <c r="B19" s="2">
        <v>500</v>
      </c>
    </row>
    <row r="25" spans="2:12" x14ac:dyDescent="0.25">
      <c r="D25" s="5">
        <v>5.66</v>
      </c>
      <c r="F25" t="s">
        <v>5</v>
      </c>
      <c r="G25">
        <v>8.125</v>
      </c>
    </row>
    <row r="26" spans="2:12" x14ac:dyDescent="0.25">
      <c r="D26" s="5">
        <v>5.53</v>
      </c>
      <c r="K26" t="s">
        <v>7</v>
      </c>
      <c r="L26">
        <v>26265</v>
      </c>
    </row>
    <row r="27" spans="2:12" x14ac:dyDescent="0.25">
      <c r="D27" s="5">
        <v>5.49</v>
      </c>
      <c r="F27" t="s">
        <v>2</v>
      </c>
      <c r="G27">
        <f>2*PI()*G25</f>
        <v>51.050880620834135</v>
      </c>
      <c r="K27" t="s">
        <v>8</v>
      </c>
      <c r="L27">
        <v>0.9</v>
      </c>
    </row>
    <row r="28" spans="2:12" x14ac:dyDescent="0.25">
      <c r="D28" s="5">
        <v>5.41</v>
      </c>
      <c r="K28" t="s">
        <v>9</v>
      </c>
      <c r="L28">
        <f>L26/L27^2</f>
        <v>32425.925925925923</v>
      </c>
    </row>
    <row r="29" spans="2:12" x14ac:dyDescent="0.25">
      <c r="D29" s="5">
        <v>5.12</v>
      </c>
      <c r="F29" t="s">
        <v>3</v>
      </c>
      <c r="G29">
        <f>G27/D40</f>
        <v>9.6968875435293409</v>
      </c>
      <c r="K29" t="s">
        <v>10</v>
      </c>
      <c r="L29">
        <v>92817</v>
      </c>
    </row>
    <row r="30" spans="2:12" x14ac:dyDescent="0.25">
      <c r="D30" s="6">
        <v>5.15</v>
      </c>
      <c r="K30" t="s">
        <v>11</v>
      </c>
      <c r="L30">
        <f>(L28*L29)/(L28+L29)</f>
        <v>24030.715862121582</v>
      </c>
    </row>
    <row r="31" spans="2:12" x14ac:dyDescent="0.25">
      <c r="D31" s="5">
        <v>5.44</v>
      </c>
      <c r="F31" t="s">
        <v>4</v>
      </c>
      <c r="G31">
        <f>G29^2/G25</f>
        <v>11.572877296228246</v>
      </c>
      <c r="K31" t="s">
        <v>12</v>
      </c>
      <c r="L31">
        <f>1.215</f>
        <v>1.2150000000000001</v>
      </c>
    </row>
    <row r="32" spans="2:12" x14ac:dyDescent="0.25">
      <c r="D32" s="5">
        <v>5.12</v>
      </c>
      <c r="K32" t="s">
        <v>13</v>
      </c>
      <c r="L32">
        <f>0.5*L31^2*L30*(3.13/360)</f>
        <v>154.21659337325576</v>
      </c>
    </row>
    <row r="33" spans="4:7" x14ac:dyDescent="0.25">
      <c r="D33" s="5">
        <v>5.19</v>
      </c>
      <c r="F33" t="s">
        <v>6</v>
      </c>
      <c r="G33">
        <f>G31/9.81</f>
        <v>1.1797020689325428</v>
      </c>
    </row>
    <row r="34" spans="4:7" x14ac:dyDescent="0.25">
      <c r="D34" s="5">
        <v>5.09</v>
      </c>
    </row>
    <row r="35" spans="4:7" x14ac:dyDescent="0.25">
      <c r="D35" s="5">
        <v>5.17</v>
      </c>
    </row>
    <row r="36" spans="4:7" x14ac:dyDescent="0.25">
      <c r="D36" s="5">
        <v>5.18</v>
      </c>
      <c r="F36" s="8">
        <f>((1.17-1.05)/1.17)</f>
        <v>0.10256410256410248</v>
      </c>
    </row>
    <row r="37" spans="4:7" x14ac:dyDescent="0.25">
      <c r="D37" s="5">
        <v>5.05</v>
      </c>
    </row>
    <row r="38" spans="4:7" x14ac:dyDescent="0.25">
      <c r="D38" s="5">
        <v>5.09</v>
      </c>
    </row>
    <row r="39" spans="4:7" ht="15.75" thickBot="1" x14ac:dyDescent="0.3">
      <c r="D39" s="7">
        <v>5.28</v>
      </c>
    </row>
    <row r="40" spans="4:7" x14ac:dyDescent="0.25">
      <c r="D40">
        <f>AVERAGE(D25:D39)</f>
        <v>5.2646666666666668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maq</dc:creator>
  <cp:lastModifiedBy>marc maq</cp:lastModifiedBy>
  <dcterms:created xsi:type="dcterms:W3CDTF">2022-01-02T02:20:46Z</dcterms:created>
  <dcterms:modified xsi:type="dcterms:W3CDTF">2022-01-19T00:27:51Z</dcterms:modified>
</cp:coreProperties>
</file>