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gzong Wu.UCPRC\Box\Archives\RZW\"/>
    </mc:Choice>
  </mc:AlternateContent>
  <xr:revisionPtr revIDLastSave="0" documentId="13_ncr:1_{0EF47BFA-0F4F-48FD-B277-CCBE4E9A37C8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All Vascines Crude" sheetId="7" r:id="rId1"/>
    <sheet name="Jenssen" sheetId="6" r:id="rId2"/>
    <sheet name="Moderna" sheetId="5" r:id="rId3"/>
    <sheet name="Pfizer" sheetId="4" r:id="rId4"/>
    <sheet name="Sheet1" sheetId="2" r:id="rId5"/>
    <sheet name="All Vascines" sheetId="3" r:id="rId6"/>
    <sheet name="Rates_of_COVID-19_Cases_or_Deat" sheetId="1" r:id="rId7"/>
  </sheets>
  <definedNames>
    <definedName name="_xlnm._FilterDatabase" localSheetId="6" hidden="1">'Rates_of_COVID-19_Cases_or_Deat'!$A$1:$P$631</definedName>
  </definedNames>
  <calcPr calcId="191029"/>
  <pivotCaches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3" l="1"/>
  <c r="J42" i="3" s="1"/>
  <c r="I42" i="3"/>
  <c r="H43" i="3"/>
  <c r="I43" i="3" s="1"/>
  <c r="H44" i="3"/>
  <c r="I44" i="3" s="1"/>
  <c r="J44" i="3" s="1"/>
  <c r="H8" i="3"/>
  <c r="I8" i="3" s="1"/>
  <c r="H9" i="3"/>
  <c r="I9" i="3" s="1"/>
  <c r="J9" i="3" s="1"/>
  <c r="H10" i="3"/>
  <c r="I10" i="3"/>
  <c r="J10" i="3" s="1"/>
  <c r="H11" i="3"/>
  <c r="I11" i="3" s="1"/>
  <c r="J11" i="3" s="1"/>
  <c r="H12" i="3"/>
  <c r="I12" i="3"/>
  <c r="J12" i="3" s="1"/>
  <c r="H13" i="3"/>
  <c r="I13" i="3" s="1"/>
  <c r="H14" i="3"/>
  <c r="I14" i="3"/>
  <c r="J14" i="3" s="1"/>
  <c r="H15" i="3"/>
  <c r="I15" i="3" s="1"/>
  <c r="J15" i="3" s="1"/>
  <c r="H16" i="3"/>
  <c r="I16" i="3" s="1"/>
  <c r="H17" i="3"/>
  <c r="I17" i="3" s="1"/>
  <c r="J17" i="3" s="1"/>
  <c r="H18" i="3"/>
  <c r="I18" i="3"/>
  <c r="J18" i="3" s="1"/>
  <c r="H19" i="3"/>
  <c r="I19" i="3" s="1"/>
  <c r="J19" i="3" s="1"/>
  <c r="H20" i="3"/>
  <c r="I20" i="3"/>
  <c r="J20" i="3" s="1"/>
  <c r="H21" i="3"/>
  <c r="I21" i="3" s="1"/>
  <c r="H22" i="3"/>
  <c r="I22" i="3"/>
  <c r="J22" i="3" s="1"/>
  <c r="H23" i="3"/>
  <c r="I23" i="3" s="1"/>
  <c r="J23" i="3" s="1"/>
  <c r="H24" i="3"/>
  <c r="I24" i="3" s="1"/>
  <c r="H25" i="3"/>
  <c r="I25" i="3" s="1"/>
  <c r="J25" i="3" s="1"/>
  <c r="H26" i="3"/>
  <c r="I26" i="3"/>
  <c r="J26" i="3" s="1"/>
  <c r="H27" i="3"/>
  <c r="I27" i="3" s="1"/>
  <c r="J27" i="3" s="1"/>
  <c r="H28" i="3"/>
  <c r="I28" i="3"/>
  <c r="J28" i="3" s="1"/>
  <c r="H29" i="3"/>
  <c r="I29" i="3" s="1"/>
  <c r="H30" i="3"/>
  <c r="I30" i="3"/>
  <c r="J30" i="3" s="1"/>
  <c r="H31" i="3"/>
  <c r="I31" i="3" s="1"/>
  <c r="J31" i="3" s="1"/>
  <c r="H32" i="3"/>
  <c r="I32" i="3" s="1"/>
  <c r="H33" i="3"/>
  <c r="I33" i="3" s="1"/>
  <c r="J33" i="3" s="1"/>
  <c r="H34" i="3"/>
  <c r="I34" i="3"/>
  <c r="J34" i="3" s="1"/>
  <c r="H35" i="3"/>
  <c r="I35" i="3" s="1"/>
  <c r="J35" i="3" s="1"/>
  <c r="H36" i="3"/>
  <c r="I36" i="3"/>
  <c r="J36" i="3" s="1"/>
  <c r="H37" i="3"/>
  <c r="I37" i="3" s="1"/>
  <c r="H38" i="3"/>
  <c r="I38" i="3"/>
  <c r="J38" i="3" s="1"/>
  <c r="H39" i="3"/>
  <c r="I39" i="3" s="1"/>
  <c r="J39" i="3" s="1"/>
  <c r="H40" i="3"/>
  <c r="I40" i="3" s="1"/>
  <c r="H41" i="3"/>
  <c r="I41" i="3" s="1"/>
  <c r="J41" i="3" s="1"/>
  <c r="J7" i="3"/>
  <c r="I7" i="3"/>
  <c r="H7" i="3"/>
  <c r="F7" i="3"/>
  <c r="F37" i="3"/>
  <c r="K37" i="3" s="1"/>
  <c r="G37" i="3"/>
  <c r="F38" i="3"/>
  <c r="G38" i="3"/>
  <c r="F39" i="3"/>
  <c r="K39" i="3" s="1"/>
  <c r="G39" i="3"/>
  <c r="F40" i="3"/>
  <c r="G40" i="3"/>
  <c r="F41" i="3"/>
  <c r="G41" i="3"/>
  <c r="H39" i="7"/>
  <c r="H38" i="7"/>
  <c r="H37" i="7"/>
  <c r="H36" i="7"/>
  <c r="G36" i="7"/>
  <c r="F36" i="7"/>
  <c r="I36" i="7" s="1"/>
  <c r="H35" i="7"/>
  <c r="G35" i="7"/>
  <c r="F35" i="7"/>
  <c r="I35" i="7" s="1"/>
  <c r="H34" i="7"/>
  <c r="G34" i="7"/>
  <c r="F34" i="7"/>
  <c r="H33" i="7"/>
  <c r="G33" i="7"/>
  <c r="F33" i="7"/>
  <c r="H32" i="7"/>
  <c r="G32" i="7"/>
  <c r="F32" i="7"/>
  <c r="H31" i="7"/>
  <c r="G31" i="7"/>
  <c r="F31" i="7"/>
  <c r="H30" i="7"/>
  <c r="G30" i="7"/>
  <c r="F30" i="7"/>
  <c r="I30" i="7" s="1"/>
  <c r="I29" i="7"/>
  <c r="H29" i="7"/>
  <c r="G29" i="7"/>
  <c r="F29" i="7"/>
  <c r="H28" i="7"/>
  <c r="G28" i="7"/>
  <c r="F28" i="7"/>
  <c r="I28" i="7" s="1"/>
  <c r="H27" i="7"/>
  <c r="G27" i="7"/>
  <c r="F27" i="7"/>
  <c r="H26" i="7"/>
  <c r="G26" i="7"/>
  <c r="F26" i="7"/>
  <c r="H25" i="7"/>
  <c r="G25" i="7"/>
  <c r="F25" i="7"/>
  <c r="I25" i="7" s="1"/>
  <c r="H24" i="7"/>
  <c r="G24" i="7"/>
  <c r="F24" i="7"/>
  <c r="I24" i="7" s="1"/>
  <c r="H23" i="7"/>
  <c r="G23" i="7"/>
  <c r="F23" i="7"/>
  <c r="H22" i="7"/>
  <c r="G22" i="7"/>
  <c r="F22" i="7"/>
  <c r="I22" i="7" s="1"/>
  <c r="H21" i="7"/>
  <c r="G21" i="7"/>
  <c r="F21" i="7"/>
  <c r="H20" i="7"/>
  <c r="G20" i="7"/>
  <c r="F20" i="7"/>
  <c r="I20" i="7" s="1"/>
  <c r="H19" i="7"/>
  <c r="G19" i="7"/>
  <c r="F19" i="7"/>
  <c r="H18" i="7"/>
  <c r="G18" i="7"/>
  <c r="F18" i="7"/>
  <c r="I18" i="7" s="1"/>
  <c r="H17" i="7"/>
  <c r="G17" i="7"/>
  <c r="F17" i="7"/>
  <c r="I17" i="7" s="1"/>
  <c r="H16" i="7"/>
  <c r="G16" i="7"/>
  <c r="F16" i="7"/>
  <c r="I16" i="7" s="1"/>
  <c r="H15" i="7"/>
  <c r="G15" i="7"/>
  <c r="F15" i="7"/>
  <c r="H14" i="7"/>
  <c r="G14" i="7"/>
  <c r="F14" i="7"/>
  <c r="I14" i="7" s="1"/>
  <c r="H13" i="7"/>
  <c r="G13" i="7"/>
  <c r="F13" i="7"/>
  <c r="H12" i="7"/>
  <c r="G12" i="7"/>
  <c r="F12" i="7"/>
  <c r="I12" i="7" s="1"/>
  <c r="H11" i="7"/>
  <c r="G11" i="7"/>
  <c r="F11" i="7"/>
  <c r="H10" i="7"/>
  <c r="G10" i="7"/>
  <c r="F10" i="7"/>
  <c r="I10" i="7" s="1"/>
  <c r="H9" i="7"/>
  <c r="G9" i="7"/>
  <c r="F9" i="7"/>
  <c r="I9" i="7" s="1"/>
  <c r="H8" i="7"/>
  <c r="G8" i="7"/>
  <c r="F8" i="7"/>
  <c r="I8" i="7" s="1"/>
  <c r="H7" i="7"/>
  <c r="G7" i="7"/>
  <c r="F7" i="7"/>
  <c r="H39" i="6"/>
  <c r="H38" i="6"/>
  <c r="H37" i="6"/>
  <c r="H36" i="6"/>
  <c r="G36" i="6"/>
  <c r="F36" i="6"/>
  <c r="I36" i="6" s="1"/>
  <c r="H35" i="6"/>
  <c r="G35" i="6"/>
  <c r="F35" i="6"/>
  <c r="I35" i="6" s="1"/>
  <c r="H34" i="6"/>
  <c r="G34" i="6"/>
  <c r="F34" i="6"/>
  <c r="H33" i="6"/>
  <c r="G33" i="6"/>
  <c r="F33" i="6"/>
  <c r="H32" i="6"/>
  <c r="G32" i="6"/>
  <c r="F32" i="6"/>
  <c r="I32" i="6" s="1"/>
  <c r="H31" i="6"/>
  <c r="G31" i="6"/>
  <c r="F31" i="6"/>
  <c r="I31" i="6" s="1"/>
  <c r="H30" i="6"/>
  <c r="G30" i="6"/>
  <c r="F30" i="6"/>
  <c r="H29" i="6"/>
  <c r="G29" i="6"/>
  <c r="F29" i="6"/>
  <c r="H28" i="6"/>
  <c r="G28" i="6"/>
  <c r="F28" i="6"/>
  <c r="H27" i="6"/>
  <c r="G27" i="6"/>
  <c r="F27" i="6"/>
  <c r="I27" i="6" s="1"/>
  <c r="H26" i="6"/>
  <c r="G26" i="6"/>
  <c r="F26" i="6"/>
  <c r="H25" i="6"/>
  <c r="G25" i="6"/>
  <c r="F25" i="6"/>
  <c r="I25" i="6" s="1"/>
  <c r="H24" i="6"/>
  <c r="G24" i="6"/>
  <c r="F24" i="6"/>
  <c r="I24" i="6" s="1"/>
  <c r="H23" i="6"/>
  <c r="G23" i="6"/>
  <c r="F23" i="6"/>
  <c r="I23" i="6" s="1"/>
  <c r="H22" i="6"/>
  <c r="G22" i="6"/>
  <c r="F22" i="6"/>
  <c r="I21" i="6"/>
  <c r="H21" i="6"/>
  <c r="G21" i="6"/>
  <c r="F21" i="6"/>
  <c r="H20" i="6"/>
  <c r="G20" i="6"/>
  <c r="F20" i="6"/>
  <c r="I20" i="6" s="1"/>
  <c r="H19" i="6"/>
  <c r="G19" i="6"/>
  <c r="F19" i="6"/>
  <c r="I19" i="6" s="1"/>
  <c r="H18" i="6"/>
  <c r="G18" i="6"/>
  <c r="F18" i="6"/>
  <c r="H17" i="6"/>
  <c r="G17" i="6"/>
  <c r="F17" i="6"/>
  <c r="H16" i="6"/>
  <c r="G16" i="6"/>
  <c r="F16" i="6"/>
  <c r="H15" i="6"/>
  <c r="G15" i="6"/>
  <c r="F15" i="6"/>
  <c r="I15" i="6" s="1"/>
  <c r="H14" i="6"/>
  <c r="G14" i="6"/>
  <c r="F14" i="6"/>
  <c r="I14" i="6" s="1"/>
  <c r="H13" i="6"/>
  <c r="G13" i="6"/>
  <c r="F13" i="6"/>
  <c r="I13" i="6" s="1"/>
  <c r="H12" i="6"/>
  <c r="G12" i="6"/>
  <c r="F12" i="6"/>
  <c r="H11" i="6"/>
  <c r="G11" i="6"/>
  <c r="F11" i="6"/>
  <c r="H10" i="6"/>
  <c r="G10" i="6"/>
  <c r="F10" i="6"/>
  <c r="H9" i="6"/>
  <c r="G9" i="6"/>
  <c r="F9" i="6"/>
  <c r="I9" i="6" s="1"/>
  <c r="H8" i="6"/>
  <c r="G8" i="6"/>
  <c r="F8" i="6"/>
  <c r="H7" i="6"/>
  <c r="G7" i="6"/>
  <c r="F7" i="6"/>
  <c r="I7" i="6" s="1"/>
  <c r="H39" i="5"/>
  <c r="H38" i="5"/>
  <c r="H37" i="5"/>
  <c r="H36" i="5"/>
  <c r="G36" i="5"/>
  <c r="F36" i="5"/>
  <c r="I36" i="5" s="1"/>
  <c r="H35" i="5"/>
  <c r="G35" i="5"/>
  <c r="F35" i="5"/>
  <c r="H34" i="5"/>
  <c r="G34" i="5"/>
  <c r="F34" i="5"/>
  <c r="H33" i="5"/>
  <c r="G33" i="5"/>
  <c r="F33" i="5"/>
  <c r="H32" i="5"/>
  <c r="G32" i="5"/>
  <c r="F32" i="5"/>
  <c r="H31" i="5"/>
  <c r="G31" i="5"/>
  <c r="F31" i="5"/>
  <c r="I31" i="5" s="1"/>
  <c r="H30" i="5"/>
  <c r="G30" i="5"/>
  <c r="F30" i="5"/>
  <c r="I30" i="5" s="1"/>
  <c r="H29" i="5"/>
  <c r="G29" i="5"/>
  <c r="F29" i="5"/>
  <c r="I29" i="5" s="1"/>
  <c r="H28" i="5"/>
  <c r="G28" i="5"/>
  <c r="F28" i="5"/>
  <c r="H27" i="5"/>
  <c r="G27" i="5"/>
  <c r="F27" i="5"/>
  <c r="I27" i="5" s="1"/>
  <c r="H26" i="5"/>
  <c r="G26" i="5"/>
  <c r="F26" i="5"/>
  <c r="I26" i="5" s="1"/>
  <c r="H25" i="5"/>
  <c r="G25" i="5"/>
  <c r="F25" i="5"/>
  <c r="I25" i="5" s="1"/>
  <c r="H24" i="5"/>
  <c r="G24" i="5"/>
  <c r="F24" i="5"/>
  <c r="I24" i="5" s="1"/>
  <c r="H23" i="5"/>
  <c r="G23" i="5"/>
  <c r="F23" i="5"/>
  <c r="I23" i="5" s="1"/>
  <c r="H22" i="5"/>
  <c r="G22" i="5"/>
  <c r="F22" i="5"/>
  <c r="I22" i="5" s="1"/>
  <c r="H21" i="5"/>
  <c r="G21" i="5"/>
  <c r="F21" i="5"/>
  <c r="I21" i="5" s="1"/>
  <c r="H20" i="5"/>
  <c r="G20" i="5"/>
  <c r="F20" i="5"/>
  <c r="I20" i="5" s="1"/>
  <c r="H19" i="5"/>
  <c r="G19" i="5"/>
  <c r="F19" i="5"/>
  <c r="H18" i="5"/>
  <c r="G18" i="5"/>
  <c r="F18" i="5"/>
  <c r="I18" i="5" s="1"/>
  <c r="H17" i="5"/>
  <c r="G17" i="5"/>
  <c r="F17" i="5"/>
  <c r="H16" i="5"/>
  <c r="G16" i="5"/>
  <c r="F16" i="5"/>
  <c r="H15" i="5"/>
  <c r="G15" i="5"/>
  <c r="F15" i="5"/>
  <c r="H14" i="5"/>
  <c r="G14" i="5"/>
  <c r="F14" i="5"/>
  <c r="I14" i="5" s="1"/>
  <c r="H13" i="5"/>
  <c r="G13" i="5"/>
  <c r="F13" i="5"/>
  <c r="I13" i="5" s="1"/>
  <c r="H12" i="5"/>
  <c r="G12" i="5"/>
  <c r="F12" i="5"/>
  <c r="H11" i="5"/>
  <c r="G11" i="5"/>
  <c r="F11" i="5"/>
  <c r="I11" i="5" s="1"/>
  <c r="H10" i="5"/>
  <c r="G10" i="5"/>
  <c r="F10" i="5"/>
  <c r="H9" i="5"/>
  <c r="G9" i="5"/>
  <c r="F9" i="5"/>
  <c r="I9" i="5" s="1"/>
  <c r="H8" i="5"/>
  <c r="G8" i="5"/>
  <c r="F8" i="5"/>
  <c r="I8" i="5" s="1"/>
  <c r="H7" i="5"/>
  <c r="G7" i="5"/>
  <c r="F7" i="5"/>
  <c r="I7" i="5" s="1"/>
  <c r="H39" i="4"/>
  <c r="H38" i="4"/>
  <c r="H37" i="4"/>
  <c r="H36" i="4"/>
  <c r="G36" i="4"/>
  <c r="F36" i="4"/>
  <c r="H35" i="4"/>
  <c r="G35" i="4"/>
  <c r="F35" i="4"/>
  <c r="I35" i="4" s="1"/>
  <c r="H34" i="4"/>
  <c r="G34" i="4"/>
  <c r="F34" i="4"/>
  <c r="H33" i="4"/>
  <c r="G33" i="4"/>
  <c r="F33" i="4"/>
  <c r="H32" i="4"/>
  <c r="G32" i="4"/>
  <c r="F32" i="4"/>
  <c r="H31" i="4"/>
  <c r="G31" i="4"/>
  <c r="F31" i="4"/>
  <c r="I31" i="4" s="1"/>
  <c r="H30" i="4"/>
  <c r="G30" i="4"/>
  <c r="F30" i="4"/>
  <c r="H29" i="4"/>
  <c r="G29" i="4"/>
  <c r="F29" i="4"/>
  <c r="H28" i="4"/>
  <c r="G28" i="4"/>
  <c r="F28" i="4"/>
  <c r="I28" i="4" s="1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I23" i="4" s="1"/>
  <c r="H22" i="4"/>
  <c r="G22" i="4"/>
  <c r="F22" i="4"/>
  <c r="H21" i="4"/>
  <c r="G21" i="4"/>
  <c r="F21" i="4"/>
  <c r="I21" i="4" s="1"/>
  <c r="H20" i="4"/>
  <c r="G20" i="4"/>
  <c r="F20" i="4"/>
  <c r="I20" i="4" s="1"/>
  <c r="H19" i="4"/>
  <c r="G19" i="4"/>
  <c r="F19" i="4"/>
  <c r="I19" i="4" s="1"/>
  <c r="H18" i="4"/>
  <c r="G18" i="4"/>
  <c r="F18" i="4"/>
  <c r="H17" i="4"/>
  <c r="G17" i="4"/>
  <c r="F17" i="4"/>
  <c r="H16" i="4"/>
  <c r="G16" i="4"/>
  <c r="F16" i="4"/>
  <c r="I16" i="4" s="1"/>
  <c r="H15" i="4"/>
  <c r="G15" i="4"/>
  <c r="F15" i="4"/>
  <c r="I15" i="4" s="1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I8" i="4" s="1"/>
  <c r="H7" i="4"/>
  <c r="G7" i="4"/>
  <c r="F7" i="4"/>
  <c r="I7" i="4" s="1"/>
  <c r="F8" i="3"/>
  <c r="G8" i="3"/>
  <c r="F9" i="3"/>
  <c r="G9" i="3"/>
  <c r="F10" i="3"/>
  <c r="K10" i="3" s="1"/>
  <c r="G10" i="3"/>
  <c r="F11" i="3"/>
  <c r="G11" i="3"/>
  <c r="F12" i="3"/>
  <c r="G12" i="3"/>
  <c r="F13" i="3"/>
  <c r="G13" i="3"/>
  <c r="F14" i="3"/>
  <c r="K14" i="3" s="1"/>
  <c r="G14" i="3"/>
  <c r="F15" i="3"/>
  <c r="K15" i="3" s="1"/>
  <c r="G15" i="3"/>
  <c r="F16" i="3"/>
  <c r="G16" i="3"/>
  <c r="F17" i="3"/>
  <c r="G17" i="3"/>
  <c r="F18" i="3"/>
  <c r="K18" i="3" s="1"/>
  <c r="G18" i="3"/>
  <c r="F19" i="3"/>
  <c r="K19" i="3" s="1"/>
  <c r="G19" i="3"/>
  <c r="F20" i="3"/>
  <c r="G20" i="3"/>
  <c r="F21" i="3"/>
  <c r="G21" i="3"/>
  <c r="F22" i="3"/>
  <c r="K22" i="3" s="1"/>
  <c r="G22" i="3"/>
  <c r="F23" i="3"/>
  <c r="K23" i="3" s="1"/>
  <c r="G23" i="3"/>
  <c r="F24" i="3"/>
  <c r="G24" i="3"/>
  <c r="F25" i="3"/>
  <c r="G25" i="3"/>
  <c r="F26" i="3"/>
  <c r="K26" i="3" s="1"/>
  <c r="G26" i="3"/>
  <c r="F27" i="3"/>
  <c r="K27" i="3" s="1"/>
  <c r="G27" i="3"/>
  <c r="F28" i="3"/>
  <c r="G28" i="3"/>
  <c r="F29" i="3"/>
  <c r="G29" i="3"/>
  <c r="F30" i="3"/>
  <c r="K30" i="3" s="1"/>
  <c r="G30" i="3"/>
  <c r="F31" i="3"/>
  <c r="K31" i="3" s="1"/>
  <c r="G31" i="3"/>
  <c r="F32" i="3"/>
  <c r="G32" i="3"/>
  <c r="F33" i="3"/>
  <c r="G33" i="3"/>
  <c r="F34" i="3"/>
  <c r="K34" i="3" s="1"/>
  <c r="G34" i="3"/>
  <c r="F35" i="3"/>
  <c r="K35" i="3" s="1"/>
  <c r="G35" i="3"/>
  <c r="F36" i="3"/>
  <c r="G36" i="3"/>
  <c r="G7" i="3"/>
  <c r="J43" i="3" l="1"/>
  <c r="J40" i="3"/>
  <c r="J32" i="3"/>
  <c r="J24" i="3"/>
  <c r="J16" i="3"/>
  <c r="J8" i="3"/>
  <c r="J37" i="3"/>
  <c r="J29" i="3"/>
  <c r="J21" i="3"/>
  <c r="J13" i="3"/>
  <c r="K29" i="3"/>
  <c r="K25" i="3"/>
  <c r="K21" i="3"/>
  <c r="K17" i="3"/>
  <c r="K13" i="3"/>
  <c r="K9" i="3"/>
  <c r="K41" i="3"/>
  <c r="K38" i="3"/>
  <c r="K33" i="3"/>
  <c r="K11" i="3"/>
  <c r="K20" i="3"/>
  <c r="K7" i="3"/>
  <c r="K32" i="3"/>
  <c r="K36" i="3"/>
  <c r="K24" i="3"/>
  <c r="K28" i="3"/>
  <c r="K16" i="3"/>
  <c r="K12" i="3"/>
  <c r="K8" i="3"/>
  <c r="K40" i="3"/>
  <c r="I33" i="7"/>
  <c r="I7" i="7"/>
  <c r="I15" i="7"/>
  <c r="I23" i="7"/>
  <c r="I26" i="7"/>
  <c r="I31" i="7"/>
  <c r="I13" i="7"/>
  <c r="I21" i="7"/>
  <c r="I34" i="7"/>
  <c r="I11" i="7"/>
  <c r="I19" i="7"/>
  <c r="I27" i="7"/>
  <c r="I32" i="7"/>
  <c r="I10" i="5"/>
  <c r="I15" i="5"/>
  <c r="I33" i="5"/>
  <c r="I18" i="6"/>
  <c r="I28" i="6"/>
  <c r="I33" i="6"/>
  <c r="I13" i="4"/>
  <c r="I29" i="4"/>
  <c r="I8" i="6"/>
  <c r="I34" i="6"/>
  <c r="I11" i="4"/>
  <c r="I32" i="4"/>
  <c r="I34" i="5"/>
  <c r="I11" i="6"/>
  <c r="I29" i="6"/>
  <c r="I19" i="5"/>
  <c r="I17" i="4"/>
  <c r="I25" i="4"/>
  <c r="I17" i="5"/>
  <c r="I35" i="5"/>
  <c r="I12" i="6"/>
  <c r="I17" i="6"/>
  <c r="I22" i="6"/>
  <c r="I16" i="6"/>
  <c r="I30" i="6"/>
  <c r="I10" i="6"/>
  <c r="I26" i="6"/>
  <c r="I16" i="5"/>
  <c r="I32" i="5"/>
  <c r="I12" i="5"/>
  <c r="I28" i="5"/>
  <c r="I33" i="4"/>
  <c r="I36" i="4"/>
  <c r="I14" i="4"/>
  <c r="I24" i="4"/>
  <c r="I9" i="4"/>
  <c r="I27" i="4"/>
  <c r="I12" i="4"/>
  <c r="I22" i="4"/>
  <c r="I30" i="4"/>
  <c r="I18" i="4"/>
  <c r="I34" i="4"/>
  <c r="I10" i="4"/>
  <c r="I26" i="4"/>
</calcChain>
</file>

<file path=xl/sharedStrings.xml><?xml version="1.0" encoding="utf-8"?>
<sst xmlns="http://schemas.openxmlformats.org/spreadsheetml/2006/main" count="2230" uniqueCount="44">
  <si>
    <t>outcome</t>
  </si>
  <si>
    <t>month</t>
  </si>
  <si>
    <t>MMWR week</t>
  </si>
  <si>
    <t>Age group</t>
  </si>
  <si>
    <t>Vaccine product</t>
  </si>
  <si>
    <t>Vaccinated with outcome</t>
  </si>
  <si>
    <t>Fully vaccinated population</t>
  </si>
  <si>
    <t>Unvaccinated with outcome</t>
  </si>
  <si>
    <t>Unvaccinated population</t>
  </si>
  <si>
    <t>Crude vax IR</t>
  </si>
  <si>
    <t>Crude unvax IR</t>
  </si>
  <si>
    <t>Crude IRR</t>
  </si>
  <si>
    <t>Age adjusted vax IR</t>
  </si>
  <si>
    <t>Age adjusted unvax IR</t>
  </si>
  <si>
    <t>Age adjusted IRR</t>
  </si>
  <si>
    <t>Continuity correction</t>
  </si>
  <si>
    <t>case</t>
  </si>
  <si>
    <t>all_types</t>
  </si>
  <si>
    <t>18-29</t>
  </si>
  <si>
    <t>30-49</t>
  </si>
  <si>
    <t>50-64</t>
  </si>
  <si>
    <t>65-79</t>
  </si>
  <si>
    <t>80+</t>
  </si>
  <si>
    <t>all_ages_adj</t>
  </si>
  <si>
    <t>Janssen</t>
  </si>
  <si>
    <t>Moderna</t>
  </si>
  <si>
    <t>Pfizer</t>
  </si>
  <si>
    <t>death</t>
  </si>
  <si>
    <t>Row Labels</t>
  </si>
  <si>
    <t>Grand Total</t>
  </si>
  <si>
    <t>Column Labels</t>
  </si>
  <si>
    <t>Sum of Age adjusted vax IR</t>
  </si>
  <si>
    <t>Sum of Age adjusted unvax IR</t>
  </si>
  <si>
    <t>Vaxed Death Rate</t>
  </si>
  <si>
    <t>Unvaxed Death Rate</t>
  </si>
  <si>
    <t>Ratio</t>
  </si>
  <si>
    <t>Week</t>
  </si>
  <si>
    <t>Sum of Crude vax IR</t>
  </si>
  <si>
    <t>Sum of Crude unvax IR</t>
  </si>
  <si>
    <t>Total Sum of Age adjusted vax IR</t>
  </si>
  <si>
    <t>Total Sum of Age adjusted unvax IR</t>
  </si>
  <si>
    <t>Reduction in Death Rate (%)</t>
  </si>
  <si>
    <t>Year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</si>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</sst>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0" xfId="0" applyFont="1" applyFill="1" applyBorder="1"/>
    <xf numFmtId="43" fontId="0" fillId="0" borderId="0" xfId="42" applyFont="1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Vascines Crude'!$I$6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Vascines Crude'!$H$7:$H$36</c:f>
              <c:numCache>
                <c:formatCode>General</c:formatCode>
                <c:ptCount val="3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</c:numCache>
            </c:numRef>
          </c:xVal>
          <c:yVal>
            <c:numRef>
              <c:f>'All Vascines Crude'!$I$7:$I$36</c:f>
              <c:numCache>
                <c:formatCode>General</c:formatCode>
                <c:ptCount val="30"/>
                <c:pt idx="0">
                  <c:v>2.9095125974656177</c:v>
                </c:pt>
                <c:pt idx="1">
                  <c:v>3.0310818006601434</c:v>
                </c:pt>
                <c:pt idx="2">
                  <c:v>2.2257386533671673</c:v>
                </c:pt>
                <c:pt idx="3">
                  <c:v>2.4215737480666539</c:v>
                </c:pt>
                <c:pt idx="4">
                  <c:v>2.182505463214913</c:v>
                </c:pt>
                <c:pt idx="5">
                  <c:v>2.2235957036248322</c:v>
                </c:pt>
                <c:pt idx="6">
                  <c:v>2.0872368527835072</c:v>
                </c:pt>
                <c:pt idx="7">
                  <c:v>1.6540574536241834</c:v>
                </c:pt>
                <c:pt idx="8">
                  <c:v>1.7582191043734587</c:v>
                </c:pt>
                <c:pt idx="9">
                  <c:v>1.5899052734921646</c:v>
                </c:pt>
                <c:pt idx="10">
                  <c:v>1.4453420389596494</c:v>
                </c:pt>
                <c:pt idx="11">
                  <c:v>1.3286239783274303</c:v>
                </c:pt>
                <c:pt idx="12">
                  <c:v>1.0048690944014462</c:v>
                </c:pt>
                <c:pt idx="13">
                  <c:v>0.89605824641687171</c:v>
                </c:pt>
                <c:pt idx="14">
                  <c:v>1.0358879216930299</c:v>
                </c:pt>
                <c:pt idx="15">
                  <c:v>0.89456567688881106</c:v>
                </c:pt>
                <c:pt idx="16">
                  <c:v>0.91980498299012192</c:v>
                </c:pt>
                <c:pt idx="17">
                  <c:v>0.86287375539133471</c:v>
                </c:pt>
                <c:pt idx="18">
                  <c:v>0.88739573961896512</c:v>
                </c:pt>
                <c:pt idx="19">
                  <c:v>0.87717506331932504</c:v>
                </c:pt>
                <c:pt idx="20">
                  <c:v>0.89053003976732859</c:v>
                </c:pt>
                <c:pt idx="21">
                  <c:v>0.82766733473772203</c:v>
                </c:pt>
                <c:pt idx="22">
                  <c:v>0.85535734747126402</c:v>
                </c:pt>
                <c:pt idx="23">
                  <c:v>0.82012048482679112</c:v>
                </c:pt>
                <c:pt idx="24">
                  <c:v>0.81244251876127549</c:v>
                </c:pt>
                <c:pt idx="25">
                  <c:v>0.74746893532583203</c:v>
                </c:pt>
                <c:pt idx="26">
                  <c:v>0.71137625679900218</c:v>
                </c:pt>
                <c:pt idx="27">
                  <c:v>0.71275470508236161</c:v>
                </c:pt>
                <c:pt idx="28">
                  <c:v>0.71229674000774112</c:v>
                </c:pt>
                <c:pt idx="29">
                  <c:v>0.73131105527479312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8D-4095-8654-0731B2A1D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99584"/>
        <c:axId val="379500000"/>
      </c:scatterChart>
      <c:valAx>
        <c:axId val="3794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00000"/>
        <c:crosses val="autoZero"/>
        <c:crossBetween val="midCat"/>
      </c:valAx>
      <c:valAx>
        <c:axId val="3795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9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Jenssen!$I$6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Jenssen!$H$7:$H$36</c:f>
              <c:numCache>
                <c:formatCode>General</c:formatCode>
                <c:ptCount val="3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</c:numCache>
            </c:numRef>
          </c:xVal>
          <c:yVal>
            <c:numRef>
              <c:f>Jenssen!$I$7:$I$36</c:f>
              <c:numCache>
                <c:formatCode>General</c:formatCode>
                <c:ptCount val="30"/>
                <c:pt idx="0">
                  <c:v>0.87471615016675264</c:v>
                </c:pt>
                <c:pt idx="1">
                  <c:v>0.84727356763715023</c:v>
                </c:pt>
                <c:pt idx="2">
                  <c:v>1.0747670688705566</c:v>
                </c:pt>
                <c:pt idx="3">
                  <c:v>1.17866805843308</c:v>
                </c:pt>
                <c:pt idx="4">
                  <c:v>0.87472918702131464</c:v>
                </c:pt>
                <c:pt idx="5">
                  <c:v>0.87104231138582477</c:v>
                </c:pt>
                <c:pt idx="6">
                  <c:v>1.3114400221774469</c:v>
                </c:pt>
                <c:pt idx="7">
                  <c:v>0.80156394855589719</c:v>
                </c:pt>
                <c:pt idx="8">
                  <c:v>1.0680470940489639</c:v>
                </c:pt>
                <c:pt idx="9">
                  <c:v>0.54929421257781352</c:v>
                </c:pt>
                <c:pt idx="10">
                  <c:v>0.8681388719721892</c:v>
                </c:pt>
                <c:pt idx="11">
                  <c:v>0.91910815062854678</c:v>
                </c:pt>
                <c:pt idx="12">
                  <c:v>0.59046875103376228</c:v>
                </c:pt>
                <c:pt idx="13">
                  <c:v>0.37017360258816245</c:v>
                </c:pt>
                <c:pt idx="14">
                  <c:v>0.68102206361508077</c:v>
                </c:pt>
                <c:pt idx="15">
                  <c:v>0.67150333333992285</c:v>
                </c:pt>
                <c:pt idx="16">
                  <c:v>0.71292796833982419</c:v>
                </c:pt>
                <c:pt idx="17">
                  <c:v>0.57142165278089885</c:v>
                </c:pt>
                <c:pt idx="18">
                  <c:v>0.7639983639375415</c:v>
                </c:pt>
                <c:pt idx="19">
                  <c:v>0.65757367840377967</c:v>
                </c:pt>
                <c:pt idx="20">
                  <c:v>0.5611687250714793</c:v>
                </c:pt>
                <c:pt idx="21">
                  <c:v>0.67454859810563528</c:v>
                </c:pt>
                <c:pt idx="22">
                  <c:v>0.62363352573577191</c:v>
                </c:pt>
                <c:pt idx="23">
                  <c:v>0.73709718632955668</c:v>
                </c:pt>
                <c:pt idx="24">
                  <c:v>0.6431548910590742</c:v>
                </c:pt>
                <c:pt idx="25">
                  <c:v>0.5153890413220803</c:v>
                </c:pt>
                <c:pt idx="26">
                  <c:v>0.47258165734702318</c:v>
                </c:pt>
                <c:pt idx="27">
                  <c:v>0.62465764178408889</c:v>
                </c:pt>
                <c:pt idx="28">
                  <c:v>0.49703524706880653</c:v>
                </c:pt>
                <c:pt idx="29">
                  <c:v>0.55872782386818209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D-4DBD-801C-921AC619D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99584"/>
        <c:axId val="379500000"/>
      </c:scatterChart>
      <c:valAx>
        <c:axId val="3794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00000"/>
        <c:crosses val="autoZero"/>
        <c:crossBetween val="midCat"/>
      </c:valAx>
      <c:valAx>
        <c:axId val="3795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9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Moderna!$I$6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Moderna!$H$7:$H$36</c:f>
              <c:numCache>
                <c:formatCode>General</c:formatCode>
                <c:ptCount val="3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</c:numCache>
            </c:numRef>
          </c:xVal>
          <c:yVal>
            <c:numRef>
              <c:f>Moderna!$I$7:$I$36</c:f>
              <c:numCache>
                <c:formatCode>General</c:formatCode>
                <c:ptCount val="30"/>
                <c:pt idx="0">
                  <c:v>0.42564799302109335</c:v>
                </c:pt>
                <c:pt idx="1">
                  <c:v>0.88948928878405609</c:v>
                </c:pt>
                <c:pt idx="2">
                  <c:v>0.41340372393581959</c:v>
                </c:pt>
                <c:pt idx="3">
                  <c:v>0.45868491421781776</c:v>
                </c:pt>
                <c:pt idx="4">
                  <c:v>0.84589235999178791</c:v>
                </c:pt>
                <c:pt idx="5">
                  <c:v>0.77644630142986204</c:v>
                </c:pt>
                <c:pt idx="6">
                  <c:v>0.6432279039511587</c:v>
                </c:pt>
                <c:pt idx="7">
                  <c:v>0.72601341334887193</c:v>
                </c:pt>
                <c:pt idx="8">
                  <c:v>0.83284656676228852</c:v>
                </c:pt>
                <c:pt idx="9">
                  <c:v>0.72135050009498036</c:v>
                </c:pt>
                <c:pt idx="10">
                  <c:v>0.71853653908791715</c:v>
                </c:pt>
                <c:pt idx="11">
                  <c:v>0.62904006886827446</c:v>
                </c:pt>
                <c:pt idx="12">
                  <c:v>0.38402990083225985</c:v>
                </c:pt>
                <c:pt idx="13">
                  <c:v>0.42323867762954481</c:v>
                </c:pt>
                <c:pt idx="14">
                  <c:v>0.41489547753577871</c:v>
                </c:pt>
                <c:pt idx="15">
                  <c:v>0.3186525112911055</c:v>
                </c:pt>
                <c:pt idx="16">
                  <c:v>0.37227155965419906</c:v>
                </c:pt>
                <c:pt idx="17">
                  <c:v>0.34962550443753498</c:v>
                </c:pt>
                <c:pt idx="18">
                  <c:v>0.37419456619023256</c:v>
                </c:pt>
                <c:pt idx="19">
                  <c:v>0.36974626924468423</c:v>
                </c:pt>
                <c:pt idx="20">
                  <c:v>0.3786301823829718</c:v>
                </c:pt>
                <c:pt idx="21">
                  <c:v>0.35063879427704331</c:v>
                </c:pt>
                <c:pt idx="22">
                  <c:v>0.39131334885555563</c:v>
                </c:pt>
                <c:pt idx="23">
                  <c:v>0.37810038207490626</c:v>
                </c:pt>
                <c:pt idx="24">
                  <c:v>0.43884612748386936</c:v>
                </c:pt>
                <c:pt idx="25">
                  <c:v>0.37066312539235785</c:v>
                </c:pt>
                <c:pt idx="26">
                  <c:v>0.36131126127303981</c:v>
                </c:pt>
                <c:pt idx="27">
                  <c:v>0.36645125605097661</c:v>
                </c:pt>
                <c:pt idx="28">
                  <c:v>0.37183947919152249</c:v>
                </c:pt>
                <c:pt idx="29">
                  <c:v>0.3684521631163164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67-40F8-B0DF-915F93DF7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99584"/>
        <c:axId val="379500000"/>
      </c:scatterChart>
      <c:valAx>
        <c:axId val="3794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00000"/>
        <c:crosses val="autoZero"/>
        <c:crossBetween val="midCat"/>
      </c:valAx>
      <c:valAx>
        <c:axId val="3795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9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Pfizer!$I$6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Pfizer!$H$7:$H$36</c:f>
              <c:numCache>
                <c:formatCode>General</c:formatCode>
                <c:ptCount val="3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</c:numCache>
            </c:numRef>
          </c:xVal>
          <c:yVal>
            <c:numRef>
              <c:f>Pfizer!$I$7:$I$36</c:f>
              <c:numCache>
                <c:formatCode>General</c:formatCode>
                <c:ptCount val="30"/>
                <c:pt idx="0">
                  <c:v>0.65061139495973341</c:v>
                </c:pt>
                <c:pt idx="1">
                  <c:v>0.68730306328085389</c:v>
                </c:pt>
                <c:pt idx="2">
                  <c:v>0.53528602844803819</c:v>
                </c:pt>
                <c:pt idx="3">
                  <c:v>0.72088142613071482</c:v>
                </c:pt>
                <c:pt idx="4">
                  <c:v>0.66485021385386189</c:v>
                </c:pt>
                <c:pt idx="5">
                  <c:v>0.88733055618740886</c:v>
                </c:pt>
                <c:pt idx="6">
                  <c:v>0.71263198163706509</c:v>
                </c:pt>
                <c:pt idx="7">
                  <c:v>0.63020169702927253</c:v>
                </c:pt>
                <c:pt idx="8">
                  <c:v>0.76262329515644556</c:v>
                </c:pt>
                <c:pt idx="9">
                  <c:v>0.81963419576394247</c:v>
                </c:pt>
                <c:pt idx="10">
                  <c:v>0.8057332648683968</c:v>
                </c:pt>
                <c:pt idx="11">
                  <c:v>0.58225288648830087</c:v>
                </c:pt>
                <c:pt idx="12">
                  <c:v>0.49557143918961799</c:v>
                </c:pt>
                <c:pt idx="13">
                  <c:v>0.44616891881974852</c:v>
                </c:pt>
                <c:pt idx="14">
                  <c:v>0.49894212845182589</c:v>
                </c:pt>
                <c:pt idx="15">
                  <c:v>0.4398883024778556</c:v>
                </c:pt>
                <c:pt idx="16">
                  <c:v>0.45999833310535254</c:v>
                </c:pt>
                <c:pt idx="17">
                  <c:v>0.44203601508569057</c:v>
                </c:pt>
                <c:pt idx="18">
                  <c:v>0.4437146184975837</c:v>
                </c:pt>
                <c:pt idx="19">
                  <c:v>0.43906633282055474</c:v>
                </c:pt>
                <c:pt idx="20">
                  <c:v>0.44341128456624096</c:v>
                </c:pt>
                <c:pt idx="21">
                  <c:v>0.42108802397147332</c:v>
                </c:pt>
                <c:pt idx="22">
                  <c:v>0.44621802320940646</c:v>
                </c:pt>
                <c:pt idx="23">
                  <c:v>0.42114639222228278</c:v>
                </c:pt>
                <c:pt idx="24">
                  <c:v>0.42086963644359993</c:v>
                </c:pt>
                <c:pt idx="25">
                  <c:v>0.39571490865072684</c:v>
                </c:pt>
                <c:pt idx="26">
                  <c:v>0.38856003414797508</c:v>
                </c:pt>
                <c:pt idx="27">
                  <c:v>0.37881514315456949</c:v>
                </c:pt>
                <c:pt idx="28">
                  <c:v>0.3778570442864167</c:v>
                </c:pt>
                <c:pt idx="29">
                  <c:v>0.36855390528981069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A1-4DFA-B471-55622CF43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99584"/>
        <c:axId val="379500000"/>
      </c:scatterChart>
      <c:valAx>
        <c:axId val="3794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00000"/>
        <c:crosses val="autoZero"/>
        <c:crossBetween val="midCat"/>
      </c:valAx>
      <c:valAx>
        <c:axId val="3795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9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Vaccination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Vascines'!$K$6</c:f>
              <c:strCache>
                <c:ptCount val="1"/>
                <c:pt idx="0">
                  <c:v>Reduction in Death Rate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Vascines'!$J$7:$J$41</c:f>
              <c:numCache>
                <c:formatCode>m/d/yyyy</c:formatCode>
                <c:ptCount val="35"/>
                <c:pt idx="0">
                  <c:v>44296</c:v>
                </c:pt>
                <c:pt idx="1">
                  <c:v>44303</c:v>
                </c:pt>
                <c:pt idx="2">
                  <c:v>44310</c:v>
                </c:pt>
                <c:pt idx="3">
                  <c:v>44317</c:v>
                </c:pt>
                <c:pt idx="4">
                  <c:v>44324</c:v>
                </c:pt>
                <c:pt idx="5">
                  <c:v>44331</c:v>
                </c:pt>
                <c:pt idx="6">
                  <c:v>44338</c:v>
                </c:pt>
                <c:pt idx="7">
                  <c:v>44345</c:v>
                </c:pt>
                <c:pt idx="8">
                  <c:v>44352</c:v>
                </c:pt>
                <c:pt idx="9">
                  <c:v>44359</c:v>
                </c:pt>
                <c:pt idx="10">
                  <c:v>44366</c:v>
                </c:pt>
                <c:pt idx="11">
                  <c:v>44373</c:v>
                </c:pt>
                <c:pt idx="12">
                  <c:v>44380</c:v>
                </c:pt>
                <c:pt idx="13">
                  <c:v>44387</c:v>
                </c:pt>
                <c:pt idx="14">
                  <c:v>44394</c:v>
                </c:pt>
                <c:pt idx="15">
                  <c:v>44401</c:v>
                </c:pt>
                <c:pt idx="16">
                  <c:v>44408</c:v>
                </c:pt>
                <c:pt idx="17">
                  <c:v>44415</c:v>
                </c:pt>
                <c:pt idx="18">
                  <c:v>44422</c:v>
                </c:pt>
                <c:pt idx="19">
                  <c:v>44429</c:v>
                </c:pt>
                <c:pt idx="20">
                  <c:v>44436</c:v>
                </c:pt>
                <c:pt idx="21">
                  <c:v>44443</c:v>
                </c:pt>
                <c:pt idx="22">
                  <c:v>44450</c:v>
                </c:pt>
                <c:pt idx="23">
                  <c:v>44457</c:v>
                </c:pt>
                <c:pt idx="24">
                  <c:v>44464</c:v>
                </c:pt>
                <c:pt idx="25">
                  <c:v>44471</c:v>
                </c:pt>
                <c:pt idx="26">
                  <c:v>44478</c:v>
                </c:pt>
                <c:pt idx="27">
                  <c:v>44485</c:v>
                </c:pt>
                <c:pt idx="28">
                  <c:v>44492</c:v>
                </c:pt>
                <c:pt idx="29">
                  <c:v>44499</c:v>
                </c:pt>
                <c:pt idx="30">
                  <c:v>44506</c:v>
                </c:pt>
                <c:pt idx="31">
                  <c:v>44513</c:v>
                </c:pt>
                <c:pt idx="32">
                  <c:v>44520</c:v>
                </c:pt>
                <c:pt idx="33">
                  <c:v>44527</c:v>
                </c:pt>
                <c:pt idx="34">
                  <c:v>44534</c:v>
                </c:pt>
              </c:numCache>
            </c:numRef>
          </c:xVal>
          <c:yVal>
            <c:numRef>
              <c:f>'All Vascines'!$K$7:$K$41</c:f>
              <c:numCache>
                <c:formatCode>General</c:formatCode>
                <c:ptCount val="35"/>
                <c:pt idx="0">
                  <c:v>49.492392719144064</c:v>
                </c:pt>
                <c:pt idx="1">
                  <c:v>41.572739320219284</c:v>
                </c:pt>
                <c:pt idx="2">
                  <c:v>52.562642552177749</c:v>
                </c:pt>
                <c:pt idx="3">
                  <c:v>47.894350053990031</c:v>
                </c:pt>
                <c:pt idx="4">
                  <c:v>41.725767576956329</c:v>
                </c:pt>
                <c:pt idx="5">
                  <c:v>39.11679639352127</c:v>
                </c:pt>
                <c:pt idx="6">
                  <c:v>35.579338555540829</c:v>
                </c:pt>
                <c:pt idx="7">
                  <c:v>41.153571305600778</c:v>
                </c:pt>
                <c:pt idx="8">
                  <c:v>37.969599253540501</c:v>
                </c:pt>
                <c:pt idx="9">
                  <c:v>45.180206139180846</c:v>
                </c:pt>
                <c:pt idx="10">
                  <c:v>41.447022102601473</c:v>
                </c:pt>
                <c:pt idx="11">
                  <c:v>46.332961357162795</c:v>
                </c:pt>
                <c:pt idx="12">
                  <c:v>61.838489256660637</c:v>
                </c:pt>
                <c:pt idx="13">
                  <c:v>63.198776530511537</c:v>
                </c:pt>
                <c:pt idx="14">
                  <c:v>62.788417850611665</c:v>
                </c:pt>
                <c:pt idx="15">
                  <c:v>68.168123128597685</c:v>
                </c:pt>
                <c:pt idx="16">
                  <c:v>67.084540478918427</c:v>
                </c:pt>
                <c:pt idx="17">
                  <c:v>69.70304872295192</c:v>
                </c:pt>
                <c:pt idx="18">
                  <c:v>67.339826478285559</c:v>
                </c:pt>
                <c:pt idx="19">
                  <c:v>68.424822270582496</c:v>
                </c:pt>
                <c:pt idx="20">
                  <c:v>68.562295806814149</c:v>
                </c:pt>
                <c:pt idx="21">
                  <c:v>68.850497013069642</c:v>
                </c:pt>
                <c:pt idx="22">
                  <c:v>65.740896724297528</c:v>
                </c:pt>
                <c:pt idx="23">
                  <c:v>66.005217045922279</c:v>
                </c:pt>
                <c:pt idx="24">
                  <c:v>64.13555805607767</c:v>
                </c:pt>
                <c:pt idx="25">
                  <c:v>66.463743462082689</c:v>
                </c:pt>
                <c:pt idx="26">
                  <c:v>66.715271572984051</c:v>
                </c:pt>
                <c:pt idx="27">
                  <c:v>66.456671827760005</c:v>
                </c:pt>
                <c:pt idx="28">
                  <c:v>66.023488792968848</c:v>
                </c:pt>
                <c:pt idx="29">
                  <c:v>66.556322862437383</c:v>
                </c:pt>
                <c:pt idx="30">
                  <c:v>71.142293767854483</c:v>
                </c:pt>
                <c:pt idx="31">
                  <c:v>71.323605125663221</c:v>
                </c:pt>
                <c:pt idx="32">
                  <c:v>72.514474499439515</c:v>
                </c:pt>
                <c:pt idx="33">
                  <c:v>70.228326987990684</c:v>
                </c:pt>
                <c:pt idx="34">
                  <c:v>77.144917509988574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47-4B6A-B579-8E58D533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99584"/>
        <c:axId val="379500000"/>
      </c:scatterChart>
      <c:valAx>
        <c:axId val="3794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00000"/>
        <c:crosses val="autoZero"/>
        <c:crossBetween val="midCat"/>
      </c:valAx>
      <c:valAx>
        <c:axId val="3795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Reduction in Death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9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1373505</xdr:colOff>
      <xdr:row>11</xdr:row>
      <xdr:rowOff>1905</xdr:rowOff>
    </xdr:from>
    <xdr:to>
      <xdr:col>4</xdr:col>
      <xdr:colOff>754380</xdr:colOff>
      <xdr:row>26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F749F-427C-47E0-BD5B-3EA772D01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</xdr:colOff>
      <xdr:row>10</xdr:row>
      <xdr:rowOff>59055</xdr:rowOff>
    </xdr:from>
    <xdr:to>
      <xdr:col>16</xdr:col>
      <xdr:colOff>316230</xdr:colOff>
      <xdr:row>25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6D04A-2D6F-47E0-A728-71F87084D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</xdr:colOff>
      <xdr:row>10</xdr:row>
      <xdr:rowOff>59055</xdr:rowOff>
    </xdr:from>
    <xdr:to>
      <xdr:col>16</xdr:col>
      <xdr:colOff>316230</xdr:colOff>
      <xdr:row>25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92B47-17D2-48F9-8B64-DD9D44628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</xdr:colOff>
      <xdr:row>10</xdr:row>
      <xdr:rowOff>59055</xdr:rowOff>
    </xdr:from>
    <xdr:to>
      <xdr:col>16</xdr:col>
      <xdr:colOff>316230</xdr:colOff>
      <xdr:row>25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D4DA9-83F8-4B0F-A2C6-BE00C1760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363855</xdr:colOff>
      <xdr:row>14</xdr:row>
      <xdr:rowOff>59055</xdr:rowOff>
    </xdr:from>
    <xdr:to>
      <xdr:col>8</xdr:col>
      <xdr:colOff>123825</xdr:colOff>
      <xdr:row>39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8BEE2-8C22-4E66-A095-7C3097ED4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gzong Wu" refreshedDate="44584.592956365741" createdVersion="7" refreshedVersion="7" minRefreshableVersion="3" recordCount="730" xr:uid="{ED88DBA6-5730-4A55-A688-9CE349B3EB4C}">
  <cacheSource type="worksheet">
    <worksheetSource ref="A1:P731" sheet="Rates_of_COVID-19_Cases_or_Deat"/>
  </cacheSource>
  <cacheFields count="16">
    <cacheField name="outcome" numFmtId="0">
      <sharedItems count="2">
        <s v="case"/>
        <s v="death"/>
      </sharedItems>
    </cacheField>
    <cacheField name="month" numFmtId="16">
      <sharedItems containsSemiMixedTypes="0" containsNonDate="0" containsDate="1" containsString="0" minDate="2022-04-04T00:00:00" maxDate="2022-12-13T00:00:00"/>
    </cacheField>
    <cacheField name="MMWR week" numFmtId="0">
      <sharedItems containsSemiMixedTypes="0" containsString="0" containsNumber="1" containsInteger="1" minValue="202114" maxValue="202151" count="38">
        <n v="202114"/>
        <n v="202115"/>
        <n v="202116"/>
        <n v="202117"/>
        <n v="202118"/>
        <n v="202119"/>
        <n v="202120"/>
        <n v="202121"/>
        <n v="202122"/>
        <n v="202123"/>
        <n v="202124"/>
        <n v="202125"/>
        <n v="202126"/>
        <n v="202127"/>
        <n v="202128"/>
        <n v="202129"/>
        <n v="202130"/>
        <n v="202131"/>
        <n v="202132"/>
        <n v="202133"/>
        <n v="202134"/>
        <n v="202135"/>
        <n v="202136"/>
        <n v="202137"/>
        <n v="202138"/>
        <n v="202139"/>
        <n v="202140"/>
        <n v="202141"/>
        <n v="202142"/>
        <n v="202143"/>
        <n v="202144"/>
        <n v="202145"/>
        <n v="202146"/>
        <n v="202147"/>
        <n v="202148"/>
        <n v="202149"/>
        <n v="202150"/>
        <n v="202151"/>
      </sharedItems>
    </cacheField>
    <cacheField name="Age group" numFmtId="0">
      <sharedItems containsDate="1" containsMixedTypes="1" minDate="2022-12-17T00:00:00" maxDate="2022-12-18T00:00:00" count="7">
        <d v="2022-12-17T00:00:00"/>
        <s v="18-29"/>
        <s v="30-49"/>
        <s v="50-64"/>
        <s v="65-79"/>
        <s v="80+"/>
        <s v="all_ages_adj"/>
      </sharedItems>
    </cacheField>
    <cacheField name="Vaccine product" numFmtId="0">
      <sharedItems count="4">
        <s v="all_types"/>
        <s v="Janssen"/>
        <s v="Moderna"/>
        <s v="Pfizer"/>
      </sharedItems>
    </cacheField>
    <cacheField name="Vaccinated with outcome" numFmtId="0">
      <sharedItems containsSemiMixedTypes="0" containsString="0" containsNumber="1" containsInteger="1" minValue="0" maxValue="522948"/>
    </cacheField>
    <cacheField name="Fully vaccinated population" numFmtId="3">
      <sharedItems containsSemiMixedTypes="0" containsString="0" containsNumber="1" containsInteger="1" minValue="35466" maxValue="131402457"/>
    </cacheField>
    <cacheField name="Unvaccinated with outcome" numFmtId="0">
      <sharedItems containsSemiMixedTypes="0" containsString="0" containsNumber="1" containsInteger="1" minValue="0" maxValue="466257"/>
    </cacheField>
    <cacheField name="Unvaccinated population" numFmtId="0">
      <sharedItems containsSemiMixedTypes="0" containsString="0" containsNumber="1" minValue="1182915.75" maxValue="118693287.8"/>
    </cacheField>
    <cacheField name="Crude vax IR" numFmtId="0">
      <sharedItems containsSemiMixedTypes="0" containsString="0" containsNumber="1" minValue="0" maxValue="674.85116470000003"/>
    </cacheField>
    <cacheField name="Crude unvax IR" numFmtId="0">
      <sharedItems containsSemiMixedTypes="0" containsString="0" containsNumber="1" minValue="0" maxValue="1165.3920889999999"/>
    </cacheField>
    <cacheField name="Crude IRR" numFmtId="0">
      <sharedItems containsString="0" containsBlank="1" containsNumber="1" minValue="1.6350738410000001" maxValue="141.0539129"/>
    </cacheField>
    <cacheField name="Age adjusted vax IR" numFmtId="0">
      <sharedItems containsString="0" containsBlank="1" containsNumber="1" minValue="4.3971999999999997E-2" maxValue="482.4198629"/>
    </cacheField>
    <cacheField name="Age adjusted unvax IR" numFmtId="0">
      <sharedItems containsString="0" containsBlank="1" containsNumber="1" minValue="1.1694747400000001" maxValue="1006.387219"/>
    </cacheField>
    <cacheField name="Age adjusted IRR" numFmtId="0">
      <sharedItems containsString="0" containsBlank="1" containsNumber="1" minValue="2.0861230970000002" maxValue="36.530739130000001"/>
    </cacheField>
    <cacheField name="Continuity correctio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0">
  <r>
    <x v="0"/>
    <d v="2022-04-04T00:00:00"/>
    <x v="0"/>
    <x v="0"/>
    <x v="0"/>
    <n v="7"/>
    <n v="38220"/>
    <n v="29459"/>
    <n v="16946683"/>
    <n v="18.31501832"/>
    <n v="173.83342809999999"/>
    <n v="9.4913051720000006"/>
    <m/>
    <m/>
    <m/>
    <n v="0"/>
  </r>
  <r>
    <x v="0"/>
    <d v="2022-04-04T00:00:00"/>
    <x v="1"/>
    <x v="0"/>
    <x v="0"/>
    <n v="4"/>
    <n v="56121"/>
    <n v="29153"/>
    <n v="16671338"/>
    <n v="7.1274567449999999"/>
    <n v="174.86898769999999"/>
    <n v="24.53455615"/>
    <m/>
    <m/>
    <m/>
    <n v="0"/>
  </r>
  <r>
    <x v="0"/>
    <d v="2022-04-04T00:00:00"/>
    <x v="2"/>
    <x v="0"/>
    <x v="0"/>
    <n v="6"/>
    <n v="87173"/>
    <n v="25160"/>
    <n v="16388829"/>
    <n v="6.8828651069999998"/>
    <n v="153.51920509999999"/>
    <n v="22.304549439999999"/>
    <m/>
    <m/>
    <m/>
    <n v="0"/>
  </r>
  <r>
    <x v="0"/>
    <d v="2022-04-04T00:00:00"/>
    <x v="3"/>
    <x v="0"/>
    <x v="0"/>
    <n v="21"/>
    <n v="140242"/>
    <n v="23465"/>
    <n v="16135529"/>
    <n v="14.97411617"/>
    <n v="145.4244233"/>
    <n v="9.7117199890000006"/>
    <m/>
    <m/>
    <m/>
    <n v="0"/>
  </r>
  <r>
    <x v="0"/>
    <d v="2022-05-05T00:00:00"/>
    <x v="4"/>
    <x v="0"/>
    <x v="0"/>
    <n v="12"/>
    <n v="237327"/>
    <n v="18697"/>
    <n v="15963947"/>
    <n v="5.0563147050000001"/>
    <n v="117.1201583"/>
    <n v="23.163146510000001"/>
    <m/>
    <m/>
    <m/>
    <n v="0"/>
  </r>
  <r>
    <x v="0"/>
    <d v="2022-05-05T00:00:00"/>
    <x v="5"/>
    <x v="0"/>
    <x v="0"/>
    <n v="11"/>
    <n v="403228"/>
    <n v="14390"/>
    <n v="15581914"/>
    <n v="2.7279851599999998"/>
    <n v="92.350657310000003"/>
    <n v="33.853064400000001"/>
    <m/>
    <m/>
    <m/>
    <n v="0"/>
  </r>
  <r>
    <x v="0"/>
    <d v="2022-05-05T00:00:00"/>
    <x v="6"/>
    <x v="0"/>
    <x v="0"/>
    <n v="24"/>
    <n v="676046"/>
    <n v="10423"/>
    <n v="14331041"/>
    <n v="3.5500542859999999"/>
    <n v="72.730236419999997"/>
    <n v="20.487077249999999"/>
    <m/>
    <m/>
    <m/>
    <n v="0"/>
  </r>
  <r>
    <x v="0"/>
    <d v="2022-05-05T00:00:00"/>
    <x v="7"/>
    <x v="0"/>
    <x v="0"/>
    <n v="27"/>
    <n v="953538"/>
    <n v="6753"/>
    <n v="13600380"/>
    <n v="2.8315599379999998"/>
    <n v="49.6530244"/>
    <n v="17.535572439999999"/>
    <m/>
    <m/>
    <m/>
    <n v="0"/>
  </r>
  <r>
    <x v="0"/>
    <d v="2022-06-06T00:00:00"/>
    <x v="8"/>
    <x v="0"/>
    <x v="0"/>
    <n v="39"/>
    <n v="1200161"/>
    <n v="5173"/>
    <n v="13142228"/>
    <n v="3.249564017"/>
    <n v="39.361666839999998"/>
    <n v="12.112907030000001"/>
    <m/>
    <m/>
    <m/>
    <n v="0"/>
  </r>
  <r>
    <x v="0"/>
    <d v="2022-06-06T00:00:00"/>
    <x v="9"/>
    <x v="0"/>
    <x v="0"/>
    <n v="41"/>
    <n v="1362839"/>
    <n v="4474"/>
    <n v="12739290"/>
    <n v="3.0084257939999999"/>
    <n v="35.119696619999999"/>
    <n v="11.67377859"/>
    <m/>
    <m/>
    <m/>
    <n v="0"/>
  </r>
  <r>
    <x v="0"/>
    <d v="2022-06-06T00:00:00"/>
    <x v="10"/>
    <x v="0"/>
    <x v="0"/>
    <n v="44"/>
    <n v="1758732"/>
    <n v="4240"/>
    <n v="12432635"/>
    <n v="2.5018024350000001"/>
    <n v="34.103792159999998"/>
    <n v="13.63168877"/>
    <m/>
    <m/>
    <m/>
    <n v="0"/>
  </r>
  <r>
    <x v="0"/>
    <d v="2022-06-06T00:00:00"/>
    <x v="11"/>
    <x v="0"/>
    <x v="0"/>
    <n v="97"/>
    <n v="2937102"/>
    <n v="4902"/>
    <n v="12080550"/>
    <n v="3.302575123"/>
    <n v="40.57762271"/>
    <n v="12.28666153"/>
    <m/>
    <m/>
    <m/>
    <n v="0"/>
  </r>
  <r>
    <x v="0"/>
    <d v="2022-06-06T00:00:00"/>
    <x v="12"/>
    <x v="0"/>
    <x v="0"/>
    <n v="151"/>
    <n v="3721491"/>
    <n v="6844"/>
    <n v="11764443.1"/>
    <n v="4.0575135070000004"/>
    <n v="58.175299430000003"/>
    <n v="14.337672400000001"/>
    <m/>
    <m/>
    <m/>
    <n v="1"/>
  </r>
  <r>
    <x v="0"/>
    <d v="2022-07-07T00:00:00"/>
    <x v="13"/>
    <x v="0"/>
    <x v="0"/>
    <n v="220"/>
    <n v="4151208"/>
    <n v="9275"/>
    <n v="11546261.1"/>
    <n v="5.2996621709999996"/>
    <n v="80.329033960000004"/>
    <n v="15.157387659999999"/>
    <m/>
    <m/>
    <m/>
    <n v="1"/>
  </r>
  <r>
    <x v="0"/>
    <d v="2022-07-07T00:00:00"/>
    <x v="14"/>
    <x v="0"/>
    <x v="0"/>
    <n v="489"/>
    <n v="4494020"/>
    <n v="14800"/>
    <n v="11291955.1"/>
    <n v="10.881126480000001"/>
    <n v="131.0667627"/>
    <n v="12.045330330000001"/>
    <m/>
    <m/>
    <m/>
    <n v="1"/>
  </r>
  <r>
    <x v="0"/>
    <d v="2022-07-07T00:00:00"/>
    <x v="15"/>
    <x v="0"/>
    <x v="0"/>
    <n v="902"/>
    <n v="4753838"/>
    <n v="24445"/>
    <n v="11000489.1"/>
    <n v="18.974142579999999"/>
    <n v="222.21739210000001"/>
    <n v="11.71159072"/>
    <m/>
    <m/>
    <m/>
    <n v="1"/>
  </r>
  <r>
    <x v="0"/>
    <d v="2022-07-07T00:00:00"/>
    <x v="16"/>
    <x v="0"/>
    <x v="0"/>
    <n v="1558"/>
    <n v="5004217"/>
    <n v="35915"/>
    <n v="10647961.1"/>
    <n v="31.133741799999999"/>
    <n v="337.2946207"/>
    <n v="10.833732189999999"/>
    <m/>
    <m/>
    <m/>
    <n v="1"/>
  </r>
  <r>
    <x v="0"/>
    <d v="2022-08-08T00:00:00"/>
    <x v="17"/>
    <x v="0"/>
    <x v="0"/>
    <n v="2286"/>
    <n v="5231297"/>
    <n v="44412"/>
    <n v="10236483.1"/>
    <n v="43.698532120000003"/>
    <n v="433.85994549999998"/>
    <n v="9.9284787019999996"/>
    <m/>
    <m/>
    <m/>
    <n v="1"/>
  </r>
  <r>
    <x v="0"/>
    <d v="2022-08-08T00:00:00"/>
    <x v="18"/>
    <x v="0"/>
    <x v="0"/>
    <n v="2809"/>
    <n v="5428449"/>
    <n v="55396"/>
    <n v="9820229.0999999996"/>
    <n v="51.745903849999998"/>
    <n v="564.10089249999999"/>
    <n v="10.90136321"/>
    <m/>
    <m/>
    <m/>
    <n v="1"/>
  </r>
  <r>
    <x v="0"/>
    <d v="2022-08-08T00:00:00"/>
    <x v="19"/>
    <x v="0"/>
    <x v="0"/>
    <n v="3654"/>
    <n v="5652125"/>
    <n v="72661"/>
    <n v="9473783.0999999996"/>
    <n v="64.648251759999994"/>
    <n v="766.96921629999997"/>
    <n v="11.8637271"/>
    <m/>
    <m/>
    <m/>
    <n v="1"/>
  </r>
  <r>
    <x v="0"/>
    <d v="2022-08-08T00:00:00"/>
    <x v="20"/>
    <x v="0"/>
    <x v="0"/>
    <n v="4673"/>
    <n v="5920890"/>
    <n v="85927"/>
    <n v="9160792.0999999996"/>
    <n v="78.923945560000007"/>
    <n v="937.98657430000003"/>
    <n v="11.88468934"/>
    <m/>
    <m/>
    <m/>
    <n v="1"/>
  </r>
  <r>
    <x v="0"/>
    <d v="2022-09-09T00:00:00"/>
    <x v="21"/>
    <x v="0"/>
    <x v="0"/>
    <n v="4876"/>
    <n v="6246917"/>
    <n v="78990"/>
    <n v="8868936.0999999996"/>
    <n v="78.054502729999996"/>
    <n v="890.63670219999995"/>
    <n v="11.410446179999999"/>
    <m/>
    <m/>
    <m/>
    <n v="1"/>
  </r>
  <r>
    <x v="0"/>
    <d v="2022-09-09T00:00:00"/>
    <x v="22"/>
    <x v="0"/>
    <x v="0"/>
    <n v="4214"/>
    <n v="6624811"/>
    <n v="61635"/>
    <n v="8655813.0999999996"/>
    <n v="63.609361839999998"/>
    <n v="712.06482029999995"/>
    <n v="11.19433995"/>
    <m/>
    <m/>
    <m/>
    <n v="1"/>
  </r>
  <r>
    <x v="0"/>
    <d v="2022-09-09T00:00:00"/>
    <x v="23"/>
    <x v="0"/>
    <x v="0"/>
    <n v="4040"/>
    <n v="7013105"/>
    <n v="51711"/>
    <n v="8441356.0999999996"/>
    <n v="57.606438230000002"/>
    <n v="612.59114520000003"/>
    <n v="10.63407432"/>
    <m/>
    <m/>
    <m/>
    <n v="1"/>
  </r>
  <r>
    <x v="0"/>
    <d v="2022-09-09T00:00:00"/>
    <x v="24"/>
    <x v="0"/>
    <x v="0"/>
    <n v="3713"/>
    <n v="7314316"/>
    <n v="43548"/>
    <n v="8273712.0999999996"/>
    <n v="50.763461679999999"/>
    <n v="526.34173720000001"/>
    <n v="10.368515459999999"/>
    <m/>
    <m/>
    <m/>
    <n v="1"/>
  </r>
  <r>
    <x v="0"/>
    <d v="2022-09-09T00:00:00"/>
    <x v="25"/>
    <x v="0"/>
    <x v="0"/>
    <n v="3444"/>
    <n v="7590154"/>
    <n v="36310"/>
    <n v="8138657.0999999996"/>
    <n v="45.374573429999998"/>
    <n v="446.14239859999998"/>
    <n v="9.832431798"/>
    <m/>
    <m/>
    <m/>
    <n v="1"/>
  </r>
  <r>
    <x v="0"/>
    <d v="2022-10-10T00:00:00"/>
    <x v="26"/>
    <x v="0"/>
    <x v="0"/>
    <n v="3309"/>
    <n v="7822353"/>
    <n v="30854"/>
    <n v="8023304.0999999996"/>
    <n v="42.301849580000003"/>
    <n v="384.5547871"/>
    <n v="9.0907322229999998"/>
    <m/>
    <m/>
    <m/>
    <n v="1"/>
  </r>
  <r>
    <x v="0"/>
    <d v="2022-10-10T00:00:00"/>
    <x v="27"/>
    <x v="0"/>
    <x v="0"/>
    <n v="2861"/>
    <n v="7999795"/>
    <n v="25235"/>
    <n v="7925817.0999999996"/>
    <n v="35.76341644"/>
    <n v="318.38988560000001"/>
    <n v="8.9026697489999993"/>
    <m/>
    <m/>
    <m/>
    <n v="1"/>
  </r>
  <r>
    <x v="0"/>
    <d v="2022-10-10T00:00:00"/>
    <x v="28"/>
    <x v="0"/>
    <x v="0"/>
    <n v="2860"/>
    <n v="8151352"/>
    <n v="22305"/>
    <n v="7840528.0999999996"/>
    <n v="35.086204109999997"/>
    <n v="284.4833883"/>
    <n v="8.1081266999999997"/>
    <m/>
    <m/>
    <m/>
    <n v="1"/>
  </r>
  <r>
    <x v="0"/>
    <d v="2022-10-10T00:00:00"/>
    <x v="29"/>
    <x v="0"/>
    <x v="0"/>
    <n v="2903"/>
    <n v="8274367"/>
    <n v="22827"/>
    <n v="7766354.0999999996"/>
    <n v="35.084254780000002"/>
    <n v="293.92169999999999"/>
    <n v="8.3775956429999994"/>
    <m/>
    <m/>
    <m/>
    <n v="1"/>
  </r>
  <r>
    <x v="0"/>
    <d v="2022-11-11T00:00:00"/>
    <x v="30"/>
    <x v="0"/>
    <x v="0"/>
    <n v="3501"/>
    <n v="8377616"/>
    <n v="24323"/>
    <n v="7692158.0999999996"/>
    <n v="41.78993165"/>
    <n v="316.20514919999999"/>
    <n v="7.5665390390000002"/>
    <m/>
    <m/>
    <m/>
    <n v="1"/>
  </r>
  <r>
    <x v="0"/>
    <d v="2022-11-11T00:00:00"/>
    <x v="31"/>
    <x v="0"/>
    <x v="0"/>
    <n v="3903"/>
    <n v="8466220"/>
    <n v="26419"/>
    <n v="7609278.0999999996"/>
    <n v="46.10085729"/>
    <n v="347.19456500000001"/>
    <n v="7.5311954139999999"/>
    <m/>
    <m/>
    <m/>
    <n v="1"/>
  </r>
  <r>
    <x v="0"/>
    <d v="2022-11-11T00:00:00"/>
    <x v="32"/>
    <x v="0"/>
    <x v="0"/>
    <n v="4422"/>
    <n v="8544587"/>
    <n v="27857"/>
    <n v="7514417.0999999996"/>
    <n v="51.752062449999997"/>
    <n v="370.71405049999998"/>
    <n v="7.1632710450000001"/>
    <m/>
    <m/>
    <m/>
    <n v="1"/>
  </r>
  <r>
    <x v="0"/>
    <d v="2022-11-11T00:00:00"/>
    <x v="33"/>
    <x v="0"/>
    <x v="0"/>
    <n v="3594"/>
    <n v="8610806"/>
    <n v="20536"/>
    <n v="7440182.0999999996"/>
    <n v="41.738253069999999"/>
    <n v="276.01474969999998"/>
    <n v="6.612992384"/>
    <m/>
    <m/>
    <m/>
    <n v="1"/>
  </r>
  <r>
    <x v="0"/>
    <d v="2022-12-12T00:00:00"/>
    <x v="34"/>
    <x v="0"/>
    <x v="0"/>
    <n v="6439"/>
    <n v="8672293"/>
    <n v="33639"/>
    <n v="7369755.0999999996"/>
    <n v="74.247952650000002"/>
    <n v="456.44664640000002"/>
    <n v="6.1475990930000002"/>
    <m/>
    <m/>
    <m/>
    <n v="1"/>
  </r>
  <r>
    <x v="0"/>
    <d v="2022-12-12T00:00:00"/>
    <x v="35"/>
    <x v="0"/>
    <x v="0"/>
    <n v="6519"/>
    <n v="8725253"/>
    <n v="31708"/>
    <n v="7299948.0999999996"/>
    <n v="74.714165879999996"/>
    <n v="434.35925250000003"/>
    <n v="5.8136130860000002"/>
    <m/>
    <m/>
    <m/>
    <n v="1"/>
  </r>
  <r>
    <x v="0"/>
    <d v="2022-12-12T00:00:00"/>
    <x v="36"/>
    <x v="0"/>
    <x v="0"/>
    <n v="13677"/>
    <n v="8794535"/>
    <n v="37358"/>
    <n v="7229755.0999999996"/>
    <n v="155.51703420000001"/>
    <n v="516.72566340000003"/>
    <n v="3.3226306440000002"/>
    <m/>
    <m/>
    <m/>
    <n v="1"/>
  </r>
  <r>
    <x v="0"/>
    <d v="2022-12-12T00:00:00"/>
    <x v="37"/>
    <x v="0"/>
    <x v="0"/>
    <n v="34042"/>
    <n v="8877761"/>
    <n v="50395"/>
    <n v="7159135.0999999996"/>
    <n v="383.45253939999998"/>
    <n v="703.92581359999997"/>
    <n v="1.8357573389999999"/>
    <m/>
    <m/>
    <m/>
    <n v="1"/>
  </r>
  <r>
    <x v="1"/>
    <d v="2022-04-04T00:00:00"/>
    <x v="0"/>
    <x v="0"/>
    <x v="0"/>
    <n v="0"/>
    <n v="35466"/>
    <n v="3"/>
    <n v="15377813"/>
    <n v="0"/>
    <n v="1.9508600000000001E-2"/>
    <m/>
    <m/>
    <m/>
    <m/>
    <n v="0"/>
  </r>
  <r>
    <x v="1"/>
    <d v="2022-04-04T00:00:00"/>
    <x v="1"/>
    <x v="0"/>
    <x v="0"/>
    <n v="0"/>
    <n v="50710"/>
    <n v="6"/>
    <n v="15135106"/>
    <n v="0"/>
    <n v="3.9642900000000002E-2"/>
    <m/>
    <m/>
    <m/>
    <m/>
    <n v="0"/>
  </r>
  <r>
    <x v="1"/>
    <d v="2022-04-04T00:00:00"/>
    <x v="2"/>
    <x v="0"/>
    <x v="0"/>
    <n v="0"/>
    <n v="77615"/>
    <n v="3"/>
    <n v="14879376"/>
    <n v="0"/>
    <n v="2.0162099999999999E-2"/>
    <m/>
    <m/>
    <m/>
    <m/>
    <n v="0"/>
  </r>
  <r>
    <x v="1"/>
    <d v="2022-04-04T00:00:00"/>
    <x v="3"/>
    <x v="0"/>
    <x v="0"/>
    <n v="0"/>
    <n v="122726"/>
    <n v="2"/>
    <n v="14646694"/>
    <n v="0"/>
    <n v="1.3655E-2"/>
    <m/>
    <m/>
    <m/>
    <m/>
    <n v="0"/>
  </r>
  <r>
    <x v="1"/>
    <d v="2022-05-05T00:00:00"/>
    <x v="4"/>
    <x v="0"/>
    <x v="0"/>
    <n v="0"/>
    <n v="210373"/>
    <n v="1"/>
    <n v="14490049"/>
    <n v="0"/>
    <n v="6.90129E-3"/>
    <m/>
    <m/>
    <m/>
    <m/>
    <n v="0"/>
  </r>
  <r>
    <x v="1"/>
    <d v="2022-05-05T00:00:00"/>
    <x v="5"/>
    <x v="0"/>
    <x v="0"/>
    <n v="0"/>
    <n v="361842"/>
    <n v="5"/>
    <n v="14136008"/>
    <n v="0"/>
    <n v="3.5370699999999998E-2"/>
    <m/>
    <m/>
    <m/>
    <m/>
    <n v="0"/>
  </r>
  <r>
    <x v="1"/>
    <d v="2022-05-05T00:00:00"/>
    <x v="6"/>
    <x v="0"/>
    <x v="0"/>
    <n v="0"/>
    <n v="604893"/>
    <n v="3"/>
    <n v="13015318"/>
    <n v="0"/>
    <n v="2.3049799999999999E-2"/>
    <m/>
    <m/>
    <m/>
    <m/>
    <n v="0"/>
  </r>
  <r>
    <x v="1"/>
    <d v="2022-05-05T00:00:00"/>
    <x v="7"/>
    <x v="0"/>
    <x v="0"/>
    <n v="0"/>
    <n v="856719"/>
    <n v="1"/>
    <n v="12377255"/>
    <n v="0"/>
    <n v="8.0792999999999993E-3"/>
    <m/>
    <m/>
    <m/>
    <m/>
    <n v="0"/>
  </r>
  <r>
    <x v="1"/>
    <d v="2022-06-06T00:00:00"/>
    <x v="8"/>
    <x v="0"/>
    <x v="0"/>
    <n v="0"/>
    <n v="1082911"/>
    <n v="1"/>
    <n v="11963218"/>
    <n v="0"/>
    <n v="8.3590000000000001E-3"/>
    <m/>
    <m/>
    <m/>
    <m/>
    <n v="0"/>
  </r>
  <r>
    <x v="1"/>
    <d v="2022-06-06T00:00:00"/>
    <x v="9"/>
    <x v="0"/>
    <x v="0"/>
    <n v="0"/>
    <n v="1231133"/>
    <n v="3"/>
    <n v="11597655"/>
    <n v="0"/>
    <n v="2.5867299999999999E-2"/>
    <m/>
    <m/>
    <m/>
    <m/>
    <n v="0"/>
  </r>
  <r>
    <x v="1"/>
    <d v="2022-06-06T00:00:00"/>
    <x v="10"/>
    <x v="0"/>
    <x v="0"/>
    <n v="0"/>
    <n v="1601773"/>
    <n v="1"/>
    <n v="11318526"/>
    <n v="0"/>
    <n v="8.8351000000000002E-3"/>
    <m/>
    <m/>
    <m/>
    <m/>
    <n v="0"/>
  </r>
  <r>
    <x v="1"/>
    <d v="2022-06-06T00:00:00"/>
    <x v="11"/>
    <x v="0"/>
    <x v="0"/>
    <n v="0"/>
    <n v="2661632"/>
    <n v="4"/>
    <n v="10989643"/>
    <n v="0"/>
    <n v="3.6397899999999997E-2"/>
    <m/>
    <m/>
    <m/>
    <m/>
    <n v="0"/>
  </r>
  <r>
    <x v="1"/>
    <d v="2022-06-06T00:00:00"/>
    <x v="12"/>
    <x v="0"/>
    <x v="0"/>
    <n v="0"/>
    <n v="3358082"/>
    <n v="0"/>
    <n v="10695421.1"/>
    <n v="0"/>
    <n v="0"/>
    <m/>
    <m/>
    <m/>
    <m/>
    <n v="1"/>
  </r>
  <r>
    <x v="1"/>
    <d v="2022-07-07T00:00:00"/>
    <x v="13"/>
    <x v="0"/>
    <x v="0"/>
    <n v="0"/>
    <n v="3743682"/>
    <n v="1"/>
    <n v="10494156.1"/>
    <n v="0"/>
    <n v="9.5291000000000004E-3"/>
    <m/>
    <m/>
    <m/>
    <m/>
    <n v="1"/>
  </r>
  <r>
    <x v="1"/>
    <d v="2022-07-07T00:00:00"/>
    <x v="14"/>
    <x v="0"/>
    <x v="0"/>
    <n v="0"/>
    <n v="4054193"/>
    <n v="4"/>
    <n v="10258988.1"/>
    <n v="0"/>
    <n v="3.8990200000000003E-2"/>
    <m/>
    <m/>
    <m/>
    <m/>
    <n v="1"/>
  </r>
  <r>
    <x v="1"/>
    <d v="2022-07-07T00:00:00"/>
    <x v="15"/>
    <x v="0"/>
    <x v="0"/>
    <n v="1"/>
    <n v="4290551"/>
    <n v="6"/>
    <n v="9990237.0999999996"/>
    <n v="2.3307000000000001E-2"/>
    <n v="6.0058599999999997E-2"/>
    <n v="2.5768463490000002"/>
    <m/>
    <m/>
    <m/>
    <n v="1"/>
  </r>
  <r>
    <x v="1"/>
    <d v="2022-07-07T00:00:00"/>
    <x v="16"/>
    <x v="0"/>
    <x v="0"/>
    <n v="1"/>
    <n v="4519141"/>
    <n v="8"/>
    <n v="9665367.0999999996"/>
    <n v="2.2128100000000001E-2"/>
    <n v="8.2769748000000004E-2"/>
    <n v="3.7404816209999998"/>
    <m/>
    <m/>
    <m/>
    <n v="1"/>
  </r>
  <r>
    <x v="1"/>
    <d v="2022-08-08T00:00:00"/>
    <x v="17"/>
    <x v="0"/>
    <x v="0"/>
    <n v="0"/>
    <n v="4726054"/>
    <n v="13"/>
    <n v="9286615.0999999996"/>
    <n v="0"/>
    <n v="0.13998642"/>
    <m/>
    <m/>
    <m/>
    <m/>
    <n v="1"/>
  </r>
  <r>
    <x v="1"/>
    <d v="2022-08-08T00:00:00"/>
    <x v="18"/>
    <x v="0"/>
    <x v="0"/>
    <n v="0"/>
    <n v="4906868"/>
    <n v="13"/>
    <n v="8902038.0999999996"/>
    <n v="0"/>
    <n v="0.14603397400000001"/>
    <m/>
    <m/>
    <m/>
    <m/>
    <n v="1"/>
  </r>
  <r>
    <x v="1"/>
    <d v="2022-08-08T00:00:00"/>
    <x v="19"/>
    <x v="0"/>
    <x v="0"/>
    <n v="1"/>
    <n v="5113182"/>
    <n v="9"/>
    <n v="8590202.0999999996"/>
    <n v="1.95573E-2"/>
    <n v="0.104770527"/>
    <n v="5.3571077220000003"/>
    <m/>
    <m/>
    <m/>
    <n v="1"/>
  </r>
  <r>
    <x v="1"/>
    <d v="2022-08-08T00:00:00"/>
    <x v="20"/>
    <x v="0"/>
    <x v="0"/>
    <n v="0"/>
    <n v="5361579"/>
    <n v="18"/>
    <n v="8306171.0999999996"/>
    <n v="0"/>
    <n v="0.21670634699999999"/>
    <m/>
    <m/>
    <m/>
    <m/>
    <n v="1"/>
  </r>
  <r>
    <x v="1"/>
    <d v="2022-09-09T00:00:00"/>
    <x v="21"/>
    <x v="0"/>
    <x v="0"/>
    <n v="0"/>
    <n v="5662767"/>
    <n v="14"/>
    <n v="8039428.0999999996"/>
    <n v="0"/>
    <n v="0.17414173999999999"/>
    <m/>
    <m/>
    <m/>
    <m/>
    <n v="1"/>
  </r>
  <r>
    <x v="1"/>
    <d v="2022-09-09T00:00:00"/>
    <x v="22"/>
    <x v="0"/>
    <x v="0"/>
    <n v="0"/>
    <n v="6012455"/>
    <n v="6"/>
    <n v="7846102.0999999996"/>
    <n v="0"/>
    <n v="7.6471093000000004E-2"/>
    <m/>
    <m/>
    <m/>
    <m/>
    <n v="1"/>
  </r>
  <r>
    <x v="1"/>
    <d v="2022-09-09T00:00:00"/>
    <x v="23"/>
    <x v="0"/>
    <x v="0"/>
    <n v="0"/>
    <n v="6372365"/>
    <n v="11"/>
    <n v="7649102.0999999996"/>
    <n v="0"/>
    <n v="0.143807729"/>
    <m/>
    <m/>
    <m/>
    <m/>
    <n v="1"/>
  </r>
  <r>
    <x v="1"/>
    <d v="2022-09-09T00:00:00"/>
    <x v="24"/>
    <x v="0"/>
    <x v="0"/>
    <n v="1"/>
    <n v="6645316"/>
    <n v="5"/>
    <n v="7495590.0999999996"/>
    <n v="1.5048199999999999E-2"/>
    <n v="6.6705889000000004E-2"/>
    <n v="4.4328171039999997"/>
    <m/>
    <m/>
    <m/>
    <n v="1"/>
  </r>
  <r>
    <x v="1"/>
    <d v="2022-09-09T00:00:00"/>
    <x v="25"/>
    <x v="0"/>
    <x v="0"/>
    <n v="1"/>
    <n v="6894690"/>
    <n v="9"/>
    <n v="7372119.0999999996"/>
    <n v="1.45039E-2"/>
    <n v="0.12208158700000001"/>
    <n v="8.4171469769999998"/>
    <m/>
    <m/>
    <m/>
    <n v="1"/>
  </r>
  <r>
    <x v="1"/>
    <d v="2022-10-10T00:00:00"/>
    <x v="26"/>
    <x v="0"/>
    <x v="0"/>
    <n v="0"/>
    <n v="7104928"/>
    <n v="9"/>
    <n v="7265743.0999999996"/>
    <n v="0"/>
    <n v="0.123868954"/>
    <m/>
    <m/>
    <m/>
    <m/>
    <n v="1"/>
  </r>
  <r>
    <x v="1"/>
    <d v="2022-10-10T00:00:00"/>
    <x v="27"/>
    <x v="0"/>
    <x v="0"/>
    <n v="0"/>
    <n v="7264713"/>
    <n v="7"/>
    <n v="7176056.0999999996"/>
    <n v="0"/>
    <n v="9.7546618000000002E-2"/>
    <m/>
    <m/>
    <m/>
    <m/>
    <n v="1"/>
  </r>
  <r>
    <x v="1"/>
    <d v="2022-10-10T00:00:00"/>
    <x v="28"/>
    <x v="0"/>
    <x v="0"/>
    <n v="0"/>
    <n v="7401540"/>
    <n v="6"/>
    <n v="7098084.0999999996"/>
    <n v="0"/>
    <n v="8.4529852000000003E-2"/>
    <m/>
    <m/>
    <m/>
    <m/>
    <n v="1"/>
  </r>
  <r>
    <x v="1"/>
    <d v="2022-10-10T00:00:00"/>
    <x v="29"/>
    <x v="0"/>
    <x v="0"/>
    <n v="1"/>
    <n v="7512048"/>
    <n v="5"/>
    <n v="7030254.0999999996"/>
    <n v="1.33119E-2"/>
    <n v="7.1121185000000003E-2"/>
    <n v="5.3426575290000002"/>
    <m/>
    <m/>
    <m/>
    <n v="1"/>
  </r>
  <r>
    <x v="1"/>
    <d v="2022-11-11T00:00:00"/>
    <x v="30"/>
    <x v="0"/>
    <x v="0"/>
    <n v="0"/>
    <n v="7604643"/>
    <n v="6"/>
    <n v="6961958.0999999996"/>
    <n v="0"/>
    <n v="8.618265E-2"/>
    <m/>
    <m/>
    <m/>
    <m/>
    <n v="1"/>
  </r>
  <r>
    <x v="1"/>
    <d v="2022-11-11T00:00:00"/>
    <x v="31"/>
    <x v="0"/>
    <x v="0"/>
    <n v="0"/>
    <n v="7684649"/>
    <n v="6"/>
    <n v="6886875.0999999996"/>
    <n v="0"/>
    <n v="8.7122242000000003E-2"/>
    <m/>
    <m/>
    <m/>
    <m/>
    <n v="1"/>
  </r>
  <r>
    <x v="1"/>
    <d v="2022-11-11T00:00:00"/>
    <x v="32"/>
    <x v="0"/>
    <x v="0"/>
    <n v="1"/>
    <n v="7755677"/>
    <n v="9"/>
    <n v="6800400.0999999996"/>
    <n v="1.28938E-2"/>
    <n v="0.13234515399999999"/>
    <n v="10.264262690000001"/>
    <m/>
    <m/>
    <m/>
    <n v="1"/>
  </r>
  <r>
    <x v="1"/>
    <d v="2022-11-11T00:00:00"/>
    <x v="33"/>
    <x v="0"/>
    <x v="0"/>
    <n v="0"/>
    <n v="7814991"/>
    <n v="2"/>
    <n v="6733734.0999999996"/>
    <n v="0"/>
    <n v="2.9701200000000001E-2"/>
    <m/>
    <m/>
    <m/>
    <m/>
    <n v="1"/>
  </r>
  <r>
    <x v="1"/>
    <d v="2022-12-12T00:00:00"/>
    <x v="34"/>
    <x v="0"/>
    <x v="0"/>
    <n v="0"/>
    <n v="7870424"/>
    <n v="7"/>
    <n v="6669079.0999999996"/>
    <n v="0"/>
    <n v="0.104962018"/>
    <m/>
    <m/>
    <m/>
    <m/>
    <n v="1"/>
  </r>
  <r>
    <x v="0"/>
    <d v="2022-04-04T00:00:00"/>
    <x v="0"/>
    <x v="1"/>
    <x v="0"/>
    <n v="604"/>
    <n v="2430063"/>
    <n v="68855"/>
    <n v="29975501"/>
    <n v="24.85532268"/>
    <n v="229.70425080000001"/>
    <n v="9.2416523319999992"/>
    <m/>
    <m/>
    <m/>
    <n v="0"/>
  </r>
  <r>
    <x v="0"/>
    <d v="2022-04-04T00:00:00"/>
    <x v="1"/>
    <x v="1"/>
    <x v="0"/>
    <n v="667"/>
    <n v="3022373"/>
    <n v="63297"/>
    <n v="28115432"/>
    <n v="22.068751939999999"/>
    <n v="225.13258909999999"/>
    <n v="10.201419169999999"/>
    <m/>
    <m/>
    <m/>
    <n v="0"/>
  </r>
  <r>
    <x v="0"/>
    <d v="2022-04-04T00:00:00"/>
    <x v="2"/>
    <x v="1"/>
    <x v="0"/>
    <n v="764"/>
    <n v="3939361"/>
    <n v="48991"/>
    <n v="26645660"/>
    <n v="19.394008320000001"/>
    <n v="183.86108659999999"/>
    <n v="9.4803035839999996"/>
    <m/>
    <m/>
    <m/>
    <n v="0"/>
  </r>
  <r>
    <x v="0"/>
    <d v="2022-04-04T00:00:00"/>
    <x v="3"/>
    <x v="1"/>
    <x v="0"/>
    <n v="848"/>
    <n v="4958567"/>
    <n v="43775"/>
    <n v="25450651"/>
    <n v="17.101715070000001"/>
    <n v="171.99952959999999"/>
    <n v="10.057443299999999"/>
    <m/>
    <m/>
    <m/>
    <n v="0"/>
  </r>
  <r>
    <x v="0"/>
    <d v="2022-05-05T00:00:00"/>
    <x v="4"/>
    <x v="1"/>
    <x v="0"/>
    <n v="793"/>
    <n v="5967241"/>
    <n v="34838"/>
    <n v="24588549"/>
    <n v="13.289223610000001"/>
    <n v="141.68383829999999"/>
    <n v="10.661558749999999"/>
    <m/>
    <m/>
    <m/>
    <n v="0"/>
  </r>
  <r>
    <x v="0"/>
    <d v="2022-05-05T00:00:00"/>
    <x v="5"/>
    <x v="1"/>
    <x v="0"/>
    <n v="714"/>
    <n v="7250886"/>
    <n v="28320"/>
    <n v="23871914"/>
    <n v="9.8470724819999997"/>
    <n v="118.6331352"/>
    <n v="12.04755377"/>
    <m/>
    <m/>
    <m/>
    <n v="0"/>
  </r>
  <r>
    <x v="0"/>
    <d v="2022-05-05T00:00:00"/>
    <x v="6"/>
    <x v="1"/>
    <x v="0"/>
    <n v="651"/>
    <n v="8863504"/>
    <n v="21168"/>
    <n v="23092553"/>
    <n v="7.3447250659999996"/>
    <n v="91.665914979999997"/>
    <n v="12.480510049999999"/>
    <m/>
    <m/>
    <m/>
    <n v="0"/>
  </r>
  <r>
    <x v="0"/>
    <d v="2022-05-05T00:00:00"/>
    <x v="7"/>
    <x v="1"/>
    <x v="0"/>
    <n v="603"/>
    <n v="10332185"/>
    <n v="15437"/>
    <n v="22432416"/>
    <n v="5.8361324349999997"/>
    <n v="68.815592580000001"/>
    <n v="11.791300720000001"/>
    <m/>
    <m/>
    <m/>
    <n v="1"/>
  </r>
  <r>
    <x v="0"/>
    <d v="2022-06-06T00:00:00"/>
    <x v="8"/>
    <x v="1"/>
    <x v="0"/>
    <n v="565"/>
    <n v="11525883"/>
    <n v="12223"/>
    <n v="21994355"/>
    <n v="4.9020105440000004"/>
    <n v="55.573350529999999"/>
    <n v="11.33684843"/>
    <m/>
    <m/>
    <m/>
    <n v="1"/>
  </r>
  <r>
    <x v="0"/>
    <d v="2022-06-06T00:00:00"/>
    <x v="9"/>
    <x v="1"/>
    <x v="0"/>
    <n v="645"/>
    <n v="12382457"/>
    <n v="11238"/>
    <n v="21597309"/>
    <n v="5.2089823529999997"/>
    <n v="52.034260379999999"/>
    <n v="9.9893332039999994"/>
    <m/>
    <m/>
    <m/>
    <n v="1"/>
  </r>
  <r>
    <x v="0"/>
    <d v="2022-06-06T00:00:00"/>
    <x v="10"/>
    <x v="1"/>
    <x v="0"/>
    <n v="700"/>
    <n v="12964990"/>
    <n v="11117"/>
    <n v="21249967"/>
    <n v="5.399155726"/>
    <n v="52.315375359999997"/>
    <n v="9.6895474060000009"/>
    <m/>
    <m/>
    <m/>
    <n v="1"/>
  </r>
  <r>
    <x v="0"/>
    <d v="2022-06-06T00:00:00"/>
    <x v="11"/>
    <x v="1"/>
    <x v="0"/>
    <n v="1007"/>
    <n v="13537759"/>
    <n v="12353"/>
    <n v="20934326"/>
    <n v="7.4384541779999998"/>
    <n v="59.008348300000002"/>
    <n v="7.9328778379999996"/>
    <m/>
    <m/>
    <m/>
    <n v="1"/>
  </r>
  <r>
    <x v="0"/>
    <d v="2022-06-06T00:00:00"/>
    <x v="12"/>
    <x v="1"/>
    <x v="0"/>
    <n v="1730"/>
    <n v="14089500"/>
    <n v="16494"/>
    <n v="20635171"/>
    <n v="12.27864722"/>
    <n v="79.931491719999997"/>
    <n v="6.5097962579999997"/>
    <m/>
    <m/>
    <m/>
    <n v="1"/>
  </r>
  <r>
    <x v="0"/>
    <d v="2022-07-07T00:00:00"/>
    <x v="13"/>
    <x v="1"/>
    <x v="0"/>
    <n v="3291"/>
    <n v="14486420"/>
    <n v="25909"/>
    <n v="20386391"/>
    <n v="22.717828149999999"/>
    <n v="127.0896845"/>
    <n v="5.594270882"/>
    <m/>
    <m/>
    <m/>
    <n v="1"/>
  </r>
  <r>
    <x v="0"/>
    <d v="2022-07-07T00:00:00"/>
    <x v="14"/>
    <x v="1"/>
    <x v="0"/>
    <n v="5866"/>
    <n v="14800712"/>
    <n v="41219"/>
    <n v="20118403"/>
    <n v="39.633228459999998"/>
    <n v="204.88206740000001"/>
    <n v="5.1694518819999997"/>
    <m/>
    <m/>
    <m/>
    <n v="1"/>
  </r>
  <r>
    <x v="0"/>
    <d v="2022-07-07T00:00:00"/>
    <x v="15"/>
    <x v="1"/>
    <x v="0"/>
    <n v="10216"/>
    <n v="15062857"/>
    <n v="64282"/>
    <n v="19821623"/>
    <n v="67.822458909999995"/>
    <n v="324.30240450000002"/>
    <n v="4.7816373759999999"/>
    <m/>
    <m/>
    <m/>
    <n v="1"/>
  </r>
  <r>
    <x v="0"/>
    <d v="2022-07-07T00:00:00"/>
    <x v="16"/>
    <x v="1"/>
    <x v="0"/>
    <n v="15917"/>
    <n v="15333443"/>
    <n v="93723"/>
    <n v="19429602"/>
    <n v="103.8057793"/>
    <n v="482.37220710000003"/>
    <n v="4.646872364"/>
    <m/>
    <m/>
    <m/>
    <n v="1"/>
  </r>
  <r>
    <x v="0"/>
    <d v="2022-08-08T00:00:00"/>
    <x v="17"/>
    <x v="1"/>
    <x v="0"/>
    <n v="19470"/>
    <n v="15581072"/>
    <n v="109254"/>
    <n v="18983698"/>
    <n v="124.9593096"/>
    <n v="575.51484440000002"/>
    <n v="4.6056179899999998"/>
    <m/>
    <m/>
    <m/>
    <n v="1"/>
  </r>
  <r>
    <x v="0"/>
    <d v="2022-08-08T00:00:00"/>
    <x v="18"/>
    <x v="1"/>
    <x v="0"/>
    <n v="19907"/>
    <n v="15813677"/>
    <n v="115089"/>
    <n v="18526471"/>
    <n v="125.8847009"/>
    <n v="621.21382970000002"/>
    <n v="4.9347841710000004"/>
    <m/>
    <m/>
    <m/>
    <n v="1"/>
  </r>
  <r>
    <x v="0"/>
    <d v="2022-08-08T00:00:00"/>
    <x v="19"/>
    <x v="1"/>
    <x v="0"/>
    <n v="20394"/>
    <n v="16047210"/>
    <n v="114437"/>
    <n v="18086102"/>
    <n v="127.08751239999999"/>
    <n v="632.73446100000001"/>
    <n v="4.9787303959999996"/>
    <m/>
    <m/>
    <m/>
    <n v="1"/>
  </r>
  <r>
    <x v="0"/>
    <d v="2022-08-08T00:00:00"/>
    <x v="20"/>
    <x v="1"/>
    <x v="0"/>
    <n v="21591"/>
    <n v="16305367"/>
    <n v="111833"/>
    <n v="17655705"/>
    <n v="132.4165227"/>
    <n v="633.40999409999995"/>
    <n v="4.7834664509999998"/>
    <m/>
    <m/>
    <m/>
    <n v="1"/>
  </r>
  <r>
    <x v="0"/>
    <d v="2022-09-09T00:00:00"/>
    <x v="21"/>
    <x v="1"/>
    <x v="0"/>
    <n v="21624"/>
    <n v="16623373"/>
    <n v="102771"/>
    <n v="17239292"/>
    <n v="130.08190339999999"/>
    <n v="596.14397159999999"/>
    <n v="4.5828355539999999"/>
    <m/>
    <m/>
    <m/>
    <n v="1"/>
  </r>
  <r>
    <x v="0"/>
    <d v="2022-09-09T00:00:00"/>
    <x v="22"/>
    <x v="1"/>
    <x v="0"/>
    <n v="19996"/>
    <n v="16997257"/>
    <n v="92173"/>
    <n v="16913491"/>
    <n v="117.6425114"/>
    <n v="544.9673282"/>
    <n v="4.6324013470000001"/>
    <m/>
    <m/>
    <m/>
    <n v="1"/>
  </r>
  <r>
    <x v="0"/>
    <d v="2022-09-09T00:00:00"/>
    <x v="23"/>
    <x v="1"/>
    <x v="0"/>
    <n v="17880"/>
    <n v="17390065"/>
    <n v="79177"/>
    <n v="16553382"/>
    <n v="102.81732700000001"/>
    <n v="478.31313260000002"/>
    <n v="4.6520673749999997"/>
    <m/>
    <m/>
    <m/>
    <n v="1"/>
  </r>
  <r>
    <x v="0"/>
    <d v="2022-09-09T00:00:00"/>
    <x v="24"/>
    <x v="1"/>
    <x v="0"/>
    <n v="14217"/>
    <n v="17729066"/>
    <n v="64316"/>
    <n v="16258621"/>
    <n v="80.190349569999995"/>
    <n v="395.58090440000001"/>
    <n v="4.9330238189999998"/>
    <m/>
    <m/>
    <m/>
    <n v="1"/>
  </r>
  <r>
    <x v="0"/>
    <d v="2022-09-09T00:00:00"/>
    <x v="25"/>
    <x v="1"/>
    <x v="0"/>
    <n v="13171"/>
    <n v="18112123"/>
    <n v="55187"/>
    <n v="15998303"/>
    <n v="72.719249970000007"/>
    <n v="344.9553368"/>
    <n v="4.7436591679999998"/>
    <m/>
    <m/>
    <m/>
    <n v="1"/>
  </r>
  <r>
    <x v="0"/>
    <d v="2022-10-10T00:00:00"/>
    <x v="26"/>
    <x v="1"/>
    <x v="0"/>
    <n v="12332"/>
    <n v="18470551"/>
    <n v="48594"/>
    <n v="15769976"/>
    <n v="66.765739690000004"/>
    <n v="308.14251080000003"/>
    <n v="4.6152789179999996"/>
    <m/>
    <m/>
    <m/>
    <n v="1"/>
  </r>
  <r>
    <x v="0"/>
    <d v="2022-10-10T00:00:00"/>
    <x v="27"/>
    <x v="1"/>
    <x v="0"/>
    <n v="11274"/>
    <n v="18764353"/>
    <n v="41559"/>
    <n v="15566266"/>
    <n v="60.082007619999999"/>
    <n v="266.98117580000002"/>
    <n v="4.4436127619999999"/>
    <m/>
    <m/>
    <m/>
    <n v="1"/>
  </r>
  <r>
    <x v="0"/>
    <d v="2022-10-10T00:00:00"/>
    <x v="28"/>
    <x v="1"/>
    <x v="0"/>
    <n v="10504"/>
    <n v="19027219"/>
    <n v="38146"/>
    <n v="15380402"/>
    <n v="55.205124830000003"/>
    <n v="248.01692439999999"/>
    <n v="4.4926431229999997"/>
    <m/>
    <m/>
    <m/>
    <n v="1"/>
  </r>
  <r>
    <x v="0"/>
    <d v="2022-10-10T00:00:00"/>
    <x v="29"/>
    <x v="1"/>
    <x v="0"/>
    <n v="11796"/>
    <n v="19257741"/>
    <n v="40036"/>
    <n v="15199312"/>
    <n v="61.253290300000003"/>
    <n v="263.40665949999999"/>
    <n v="4.3002858809999998"/>
    <m/>
    <m/>
    <m/>
    <n v="1"/>
  </r>
  <r>
    <x v="0"/>
    <d v="2022-11-11T00:00:00"/>
    <x v="30"/>
    <x v="1"/>
    <x v="0"/>
    <n v="15547"/>
    <n v="19461454"/>
    <n v="43100"/>
    <n v="15020769"/>
    <n v="79.88611745"/>
    <n v="286.93604169999998"/>
    <n v="3.5918135819999999"/>
    <m/>
    <m/>
    <m/>
    <n v="1"/>
  </r>
  <r>
    <x v="0"/>
    <d v="2022-11-11T00:00:00"/>
    <x v="31"/>
    <x v="1"/>
    <x v="0"/>
    <n v="16205"/>
    <n v="19642693"/>
    <n v="46287"/>
    <n v="14849035"/>
    <n v="82.498871210000004"/>
    <n v="311.7172261"/>
    <n v="3.7784423170000001"/>
    <m/>
    <m/>
    <m/>
    <n v="1"/>
  </r>
  <r>
    <x v="0"/>
    <d v="2022-11-11T00:00:00"/>
    <x v="32"/>
    <x v="1"/>
    <x v="0"/>
    <n v="17307"/>
    <n v="19811854"/>
    <n v="48112"/>
    <n v="14665972"/>
    <n v="87.356791549999997"/>
    <n v="328.05190140000002"/>
    <n v="3.7553107840000002"/>
    <m/>
    <m/>
    <m/>
    <n v="1"/>
  </r>
  <r>
    <x v="0"/>
    <d v="2022-11-11T00:00:00"/>
    <x v="33"/>
    <x v="1"/>
    <x v="0"/>
    <n v="15575"/>
    <n v="19964679"/>
    <n v="41468"/>
    <n v="14476984"/>
    <n v="78.012774460000003"/>
    <n v="286.4408775"/>
    <n v="3.6717176060000001"/>
    <m/>
    <m/>
    <m/>
    <n v="1"/>
  </r>
  <r>
    <x v="0"/>
    <d v="2022-12-12T00:00:00"/>
    <x v="34"/>
    <x v="1"/>
    <x v="0"/>
    <n v="26019"/>
    <n v="20109411"/>
    <n v="66219"/>
    <n v="14291973"/>
    <n v="129.387181"/>
    <n v="463.33001050000001"/>
    <n v="3.5809576120000002"/>
    <m/>
    <m/>
    <m/>
    <n v="1"/>
  </r>
  <r>
    <x v="0"/>
    <d v="2022-12-12T00:00:00"/>
    <x v="35"/>
    <x v="1"/>
    <x v="0"/>
    <n v="25151"/>
    <n v="20239864"/>
    <n v="59076"/>
    <n v="14083039"/>
    <n v="124.264669"/>
    <n v="419.48332319999997"/>
    <n v="3.3757247869999998"/>
    <m/>
    <m/>
    <m/>
    <n v="1"/>
  </r>
  <r>
    <x v="0"/>
    <d v="2022-12-12T00:00:00"/>
    <x v="36"/>
    <x v="1"/>
    <x v="0"/>
    <n v="63828"/>
    <n v="20363975"/>
    <n v="85459"/>
    <n v="13870685"/>
    <n v="313.43585919999998"/>
    <n v="616.11232610000002"/>
    <n v="1.9656727460000001"/>
    <m/>
    <m/>
    <m/>
    <n v="1"/>
  </r>
  <r>
    <x v="0"/>
    <d v="2022-12-12T00:00:00"/>
    <x v="37"/>
    <x v="1"/>
    <x v="0"/>
    <n v="138374"/>
    <n v="20504373"/>
    <n v="150567"/>
    <n v="13645342"/>
    <n v="674.85116470000003"/>
    <n v="1103.4314859999999"/>
    <n v="1.6350738410000001"/>
    <m/>
    <m/>
    <m/>
    <n v="1"/>
  </r>
  <r>
    <x v="1"/>
    <d v="2022-04-04T00:00:00"/>
    <x v="0"/>
    <x v="1"/>
    <x v="0"/>
    <n v="0"/>
    <n v="2203995"/>
    <n v="26"/>
    <n v="27247951"/>
    <n v="0"/>
    <n v="9.5420018999999995E-2"/>
    <m/>
    <m/>
    <m/>
    <m/>
    <n v="0"/>
  </r>
  <r>
    <x v="1"/>
    <d v="2022-04-04T00:00:00"/>
    <x v="1"/>
    <x v="1"/>
    <x v="0"/>
    <n v="0"/>
    <n v="2727123"/>
    <n v="33"/>
    <n v="25584409"/>
    <n v="0"/>
    <n v="0.12898480500000001"/>
    <m/>
    <m/>
    <m/>
    <m/>
    <n v="0"/>
  </r>
  <r>
    <x v="1"/>
    <d v="2022-04-04T00:00:00"/>
    <x v="2"/>
    <x v="1"/>
    <x v="0"/>
    <n v="0"/>
    <n v="3544986"/>
    <n v="20"/>
    <n v="24235677"/>
    <n v="0"/>
    <n v="8.2522968000000002E-2"/>
    <m/>
    <m/>
    <m/>
    <m/>
    <n v="0"/>
  </r>
  <r>
    <x v="1"/>
    <d v="2022-04-04T00:00:00"/>
    <x v="3"/>
    <x v="1"/>
    <x v="0"/>
    <n v="0"/>
    <n v="4438713"/>
    <n v="26"/>
    <n v="23128009"/>
    <n v="0"/>
    <n v="0.112417805"/>
    <m/>
    <m/>
    <m/>
    <m/>
    <n v="0"/>
  </r>
  <r>
    <x v="1"/>
    <d v="2022-05-05T00:00:00"/>
    <x v="4"/>
    <x v="1"/>
    <x v="0"/>
    <n v="0"/>
    <n v="5353654"/>
    <n v="28"/>
    <n v="22329173"/>
    <n v="0"/>
    <n v="0.125396494"/>
    <m/>
    <m/>
    <m/>
    <m/>
    <n v="0"/>
  </r>
  <r>
    <x v="1"/>
    <d v="2022-05-05T00:00:00"/>
    <x v="5"/>
    <x v="1"/>
    <x v="0"/>
    <n v="0"/>
    <n v="6535849"/>
    <n v="22"/>
    <n v="21664513"/>
    <n v="0"/>
    <n v="0.101548555"/>
    <m/>
    <m/>
    <m/>
    <m/>
    <n v="0"/>
  </r>
  <r>
    <x v="1"/>
    <d v="2022-05-05T00:00:00"/>
    <x v="6"/>
    <x v="1"/>
    <x v="0"/>
    <n v="1"/>
    <n v="8006068"/>
    <n v="22"/>
    <n v="20951108"/>
    <n v="1.24905E-2"/>
    <n v="0.10500638"/>
    <n v="8.406882156"/>
    <m/>
    <m/>
    <m/>
    <n v="0"/>
  </r>
  <r>
    <x v="1"/>
    <d v="2022-05-05T00:00:00"/>
    <x v="7"/>
    <x v="1"/>
    <x v="0"/>
    <n v="0"/>
    <n v="9343335"/>
    <n v="9"/>
    <n v="20355020"/>
    <n v="0"/>
    <n v="4.42151E-2"/>
    <m/>
    <m/>
    <m/>
    <m/>
    <n v="1"/>
  </r>
  <r>
    <x v="1"/>
    <d v="2022-06-06T00:00:00"/>
    <x v="8"/>
    <x v="1"/>
    <x v="0"/>
    <n v="0"/>
    <n v="10439025"/>
    <n v="11"/>
    <n v="19957010"/>
    <n v="0"/>
    <n v="5.5118500000000001E-2"/>
    <m/>
    <m/>
    <m/>
    <m/>
    <n v="1"/>
  </r>
  <r>
    <x v="1"/>
    <d v="2022-06-06T00:00:00"/>
    <x v="9"/>
    <x v="1"/>
    <x v="0"/>
    <n v="0"/>
    <n v="11224186"/>
    <n v="10"/>
    <n v="19591618"/>
    <n v="0"/>
    <n v="5.1042200000000003E-2"/>
    <m/>
    <m/>
    <m/>
    <m/>
    <n v="1"/>
  </r>
  <r>
    <x v="1"/>
    <d v="2022-06-06T00:00:00"/>
    <x v="10"/>
    <x v="1"/>
    <x v="0"/>
    <n v="0"/>
    <n v="11758725"/>
    <n v="17"/>
    <n v="19271893"/>
    <n v="0"/>
    <n v="8.8211365999999999E-2"/>
    <m/>
    <m/>
    <m/>
    <m/>
    <n v="1"/>
  </r>
  <r>
    <x v="1"/>
    <d v="2022-06-06T00:00:00"/>
    <x v="11"/>
    <x v="1"/>
    <x v="0"/>
    <n v="0"/>
    <n v="12278998"/>
    <n v="14"/>
    <n v="18980636"/>
    <n v="0"/>
    <n v="7.3759382999999998E-2"/>
    <m/>
    <m/>
    <m/>
    <m/>
    <n v="1"/>
  </r>
  <r>
    <x v="1"/>
    <d v="2022-06-06T00:00:00"/>
    <x v="12"/>
    <x v="1"/>
    <x v="0"/>
    <n v="0"/>
    <n v="12775386"/>
    <n v="21"/>
    <n v="18704197"/>
    <n v="0"/>
    <n v="0.112274267"/>
    <m/>
    <m/>
    <m/>
    <m/>
    <n v="1"/>
  </r>
  <r>
    <x v="1"/>
    <d v="2022-07-07T00:00:00"/>
    <x v="13"/>
    <x v="1"/>
    <x v="0"/>
    <n v="0"/>
    <n v="13132420"/>
    <n v="45"/>
    <n v="18474823"/>
    <n v="0"/>
    <n v="0.24357472899999999"/>
    <m/>
    <m/>
    <m/>
    <m/>
    <n v="1"/>
  </r>
  <r>
    <x v="1"/>
    <d v="2022-07-07T00:00:00"/>
    <x v="14"/>
    <x v="1"/>
    <x v="0"/>
    <n v="0"/>
    <n v="13418273"/>
    <n v="64"/>
    <n v="18227954"/>
    <n v="0"/>
    <n v="0.35110907099999999"/>
    <m/>
    <m/>
    <m/>
    <m/>
    <n v="1"/>
  </r>
  <r>
    <x v="1"/>
    <d v="2022-07-07T00:00:00"/>
    <x v="15"/>
    <x v="1"/>
    <x v="0"/>
    <n v="0"/>
    <n v="13658399"/>
    <n v="100"/>
    <n v="17955868"/>
    <n v="0"/>
    <n v="0.55692100200000005"/>
    <m/>
    <m/>
    <m/>
    <m/>
    <n v="1"/>
  </r>
  <r>
    <x v="1"/>
    <d v="2022-07-07T00:00:00"/>
    <x v="16"/>
    <x v="1"/>
    <x v="0"/>
    <n v="2"/>
    <n v="13907124"/>
    <n v="119"/>
    <n v="17595312"/>
    <n v="1.4381100000000001E-2"/>
    <n v="0.67631651000000004"/>
    <n v="47.028087820000003"/>
    <m/>
    <m/>
    <m/>
    <n v="1"/>
  </r>
  <r>
    <x v="1"/>
    <d v="2022-08-08T00:00:00"/>
    <x v="17"/>
    <x v="1"/>
    <x v="0"/>
    <n v="1"/>
    <n v="14134519"/>
    <n v="164"/>
    <n v="17188671"/>
    <n v="7.0748800000000004E-3"/>
    <n v="0.95411681299999995"/>
    <n v="134.85982229999999"/>
    <m/>
    <m/>
    <m/>
    <n v="1"/>
  </r>
  <r>
    <x v="1"/>
    <d v="2022-08-08T00:00:00"/>
    <x v="18"/>
    <x v="1"/>
    <x v="0"/>
    <n v="3"/>
    <n v="14347890"/>
    <n v="171"/>
    <n v="16771799"/>
    <n v="2.0909000000000001E-2"/>
    <n v="1.019568622"/>
    <n v="48.762194800000003"/>
    <m/>
    <m/>
    <m/>
    <n v="1"/>
  </r>
  <r>
    <x v="1"/>
    <d v="2022-08-08T00:00:00"/>
    <x v="19"/>
    <x v="1"/>
    <x v="0"/>
    <n v="2"/>
    <n v="14561046"/>
    <n v="187"/>
    <n v="16371126"/>
    <n v="1.3735300000000001E-2"/>
    <n v="1.142254968"/>
    <n v="83.162135640000002"/>
    <m/>
    <m/>
    <m/>
    <n v="1"/>
  </r>
  <r>
    <x v="1"/>
    <d v="2022-08-08T00:00:00"/>
    <x v="20"/>
    <x v="1"/>
    <x v="0"/>
    <n v="2"/>
    <n v="14796840"/>
    <n v="148"/>
    <n v="15981265"/>
    <n v="1.35164E-2"/>
    <n v="0.92608438699999995"/>
    <n v="68.515612500000003"/>
    <m/>
    <m/>
    <m/>
    <n v="1"/>
  </r>
  <r>
    <x v="1"/>
    <d v="2022-09-09T00:00:00"/>
    <x v="21"/>
    <x v="1"/>
    <x v="0"/>
    <n v="3"/>
    <n v="15088388"/>
    <n v="152"/>
    <n v="15608720"/>
    <n v="1.9882799999999999E-2"/>
    <n v="0.97381463700000004"/>
    <n v="48.977643610000001"/>
    <m/>
    <m/>
    <m/>
    <n v="1"/>
  </r>
  <r>
    <x v="1"/>
    <d v="2022-09-09T00:00:00"/>
    <x v="22"/>
    <x v="1"/>
    <x v="0"/>
    <n v="1"/>
    <n v="15432092"/>
    <n v="140"/>
    <n v="15316788"/>
    <n v="6.4799999999999996E-3"/>
    <n v="0.91402975600000003"/>
    <n v="141.0539129"/>
    <m/>
    <m/>
    <m/>
    <n v="1"/>
  </r>
  <r>
    <x v="1"/>
    <d v="2022-09-09T00:00:00"/>
    <x v="23"/>
    <x v="1"/>
    <x v="0"/>
    <n v="7"/>
    <n v="15792258"/>
    <n v="130"/>
    <n v="14989223"/>
    <n v="4.4325499999999997E-2"/>
    <n v="0.86728978499999998"/>
    <n v="19.56637722"/>
    <m/>
    <m/>
    <m/>
    <n v="1"/>
  </r>
  <r>
    <x v="1"/>
    <d v="2022-09-09T00:00:00"/>
    <x v="24"/>
    <x v="1"/>
    <x v="0"/>
    <n v="0"/>
    <n v="16101687"/>
    <n v="99"/>
    <n v="14725487"/>
    <n v="0"/>
    <n v="0.67230374100000001"/>
    <m/>
    <m/>
    <m/>
    <m/>
    <n v="1"/>
  </r>
  <r>
    <x v="1"/>
    <d v="2022-09-09T00:00:00"/>
    <x v="25"/>
    <x v="1"/>
    <x v="0"/>
    <n v="1"/>
    <n v="16451050"/>
    <n v="79"/>
    <n v="14492550"/>
    <n v="6.0786399999999997E-3"/>
    <n v="0.54510765900000002"/>
    <n v="89.675933499999999"/>
    <m/>
    <m/>
    <m/>
    <n v="1"/>
  </r>
  <r>
    <x v="1"/>
    <d v="2022-10-10T00:00:00"/>
    <x v="26"/>
    <x v="1"/>
    <x v="0"/>
    <n v="0"/>
    <n v="16772818"/>
    <n v="62"/>
    <n v="14285599"/>
    <n v="0"/>
    <n v="0.43400350199999999"/>
    <m/>
    <m/>
    <m/>
    <m/>
    <n v="1"/>
  </r>
  <r>
    <x v="1"/>
    <d v="2022-10-10T00:00:00"/>
    <x v="27"/>
    <x v="1"/>
    <x v="0"/>
    <n v="4"/>
    <n v="17035819"/>
    <n v="56"/>
    <n v="14101157"/>
    <n v="2.3479900000000001E-2"/>
    <n v="0.39713053300000001"/>
    <n v="16.913609709999999"/>
    <m/>
    <m/>
    <m/>
    <n v="1"/>
  </r>
  <r>
    <x v="1"/>
    <d v="2022-10-10T00:00:00"/>
    <x v="28"/>
    <x v="1"/>
    <x v="0"/>
    <n v="1"/>
    <n v="17272381"/>
    <n v="55"/>
    <n v="13933113"/>
    <n v="5.7895899999999998E-3"/>
    <n v="0.39474308400000002"/>
    <n v="68.181529499999996"/>
    <m/>
    <m/>
    <m/>
    <n v="1"/>
  </r>
  <r>
    <x v="1"/>
    <d v="2022-10-10T00:00:00"/>
    <x v="29"/>
    <x v="1"/>
    <x v="0"/>
    <n v="0"/>
    <n v="17478310"/>
    <n v="43"/>
    <n v="13771322"/>
    <n v="0"/>
    <n v="0.31224308000000001"/>
    <m/>
    <m/>
    <m/>
    <m/>
    <n v="1"/>
  </r>
  <r>
    <x v="1"/>
    <d v="2022-11-11T00:00:00"/>
    <x v="30"/>
    <x v="1"/>
    <x v="0"/>
    <n v="0"/>
    <n v="17659550"/>
    <n v="40"/>
    <n v="13611924"/>
    <n v="0"/>
    <n v="0.29386000099999998"/>
    <m/>
    <m/>
    <m/>
    <m/>
    <n v="1"/>
  </r>
  <r>
    <x v="1"/>
    <d v="2022-11-11T00:00:00"/>
    <x v="31"/>
    <x v="1"/>
    <x v="0"/>
    <n v="0"/>
    <n v="17820867"/>
    <n v="51"/>
    <n v="13460104"/>
    <n v="0"/>
    <n v="0.37889751799999999"/>
    <m/>
    <m/>
    <m/>
    <m/>
    <n v="1"/>
  </r>
  <r>
    <x v="1"/>
    <d v="2022-11-11T00:00:00"/>
    <x v="32"/>
    <x v="1"/>
    <x v="0"/>
    <n v="1"/>
    <n v="17971947"/>
    <n v="78"/>
    <n v="13297535"/>
    <n v="5.5642299999999999E-3"/>
    <n v="0.58657488000000002"/>
    <n v="105.41892660000001"/>
    <m/>
    <m/>
    <m/>
    <n v="1"/>
  </r>
  <r>
    <x v="1"/>
    <d v="2022-11-11T00:00:00"/>
    <x v="33"/>
    <x v="1"/>
    <x v="0"/>
    <n v="1"/>
    <n v="18107959"/>
    <n v="52"/>
    <n v="13132070"/>
    <n v="5.52243E-3"/>
    <n v="0.39597717599999999"/>
    <n v="71.70338477"/>
    <m/>
    <m/>
    <m/>
    <n v="1"/>
  </r>
  <r>
    <x v="1"/>
    <d v="2022-12-12T00:00:00"/>
    <x v="34"/>
    <x v="1"/>
    <x v="0"/>
    <n v="1"/>
    <n v="18236333"/>
    <n v="48"/>
    <n v="12968490"/>
    <n v="5.4835600000000002E-3"/>
    <n v="0.37012790200000001"/>
    <n v="67.497756789999997"/>
    <m/>
    <m/>
    <m/>
    <n v="1"/>
  </r>
  <r>
    <x v="0"/>
    <d v="2022-04-04T00:00:00"/>
    <x v="0"/>
    <x v="2"/>
    <x v="0"/>
    <n v="1696"/>
    <n v="7058352"/>
    <n v="85914"/>
    <n v="39589777"/>
    <n v="24.028271759999999"/>
    <n v="217.01056819999999"/>
    <n v="9.0314680289999991"/>
    <m/>
    <m/>
    <m/>
    <n v="0"/>
  </r>
  <r>
    <x v="0"/>
    <d v="2022-04-04T00:00:00"/>
    <x v="1"/>
    <x v="2"/>
    <x v="0"/>
    <n v="1900"/>
    <n v="8652796"/>
    <n v="79412"/>
    <n v="36526442"/>
    <n v="21.95822021"/>
    <n v="217.40962339999999"/>
    <n v="9.9010585259999999"/>
    <m/>
    <m/>
    <m/>
    <n v="0"/>
  </r>
  <r>
    <x v="0"/>
    <d v="2022-04-04T00:00:00"/>
    <x v="2"/>
    <x v="2"/>
    <x v="0"/>
    <n v="2192"/>
    <n v="10843335"/>
    <n v="64329"/>
    <n v="34154217"/>
    <n v="20.21518288"/>
    <n v="188.34863060000001"/>
    <n v="9.3171865789999995"/>
    <m/>
    <m/>
    <m/>
    <n v="0"/>
  </r>
  <r>
    <x v="0"/>
    <d v="2022-04-04T00:00:00"/>
    <x v="3"/>
    <x v="2"/>
    <x v="0"/>
    <n v="2439"/>
    <n v="13184254"/>
    <n v="55505"/>
    <n v="32248043"/>
    <n v="18.499340199999999"/>
    <n v="172.1189717"/>
    <n v="9.3040600280000003"/>
    <m/>
    <m/>
    <m/>
    <n v="0"/>
  </r>
  <r>
    <x v="0"/>
    <d v="2022-05-05T00:00:00"/>
    <x v="4"/>
    <x v="2"/>
    <x v="0"/>
    <n v="2106"/>
    <n v="15507971"/>
    <n v="45379"/>
    <n v="30846243"/>
    <n v="13.580113089999999"/>
    <n v="147.11353990000001"/>
    <n v="10.833012869999999"/>
    <m/>
    <m/>
    <m/>
    <n v="0"/>
  </r>
  <r>
    <x v="0"/>
    <d v="2022-05-05T00:00:00"/>
    <x v="5"/>
    <x v="2"/>
    <x v="0"/>
    <n v="1742"/>
    <n v="18085003"/>
    <n v="37136"/>
    <n v="29791319.75"/>
    <n v="9.6322903570000005"/>
    <n v="124.6537593"/>
    <n v="12.94123772"/>
    <m/>
    <m/>
    <m/>
    <n v="1"/>
  </r>
  <r>
    <x v="0"/>
    <d v="2022-05-05T00:00:00"/>
    <x v="6"/>
    <x v="2"/>
    <x v="0"/>
    <n v="1762"/>
    <n v="20816571"/>
    <n v="27515"/>
    <n v="28675813.75"/>
    <n v="8.464410397"/>
    <n v="95.951941379999994"/>
    <n v="11.335927359999999"/>
    <m/>
    <m/>
    <m/>
    <n v="1"/>
  </r>
  <r>
    <x v="0"/>
    <d v="2022-05-05T00:00:00"/>
    <x v="7"/>
    <x v="2"/>
    <x v="0"/>
    <n v="1474"/>
    <n v="23119031"/>
    <n v="20280"/>
    <n v="27769245.75"/>
    <n v="6.3756997430000002"/>
    <n v="73.030431519999993"/>
    <n v="11.45449668"/>
    <m/>
    <m/>
    <m/>
    <n v="1"/>
  </r>
  <r>
    <x v="0"/>
    <d v="2022-06-06T00:00:00"/>
    <x v="8"/>
    <x v="2"/>
    <x v="0"/>
    <n v="1435"/>
    <n v="25009030"/>
    <n v="16243"/>
    <n v="27126660.75"/>
    <n v="5.737927461"/>
    <n v="59.878361550000001"/>
    <n v="10.43553826"/>
    <m/>
    <m/>
    <m/>
    <n v="1"/>
  </r>
  <r>
    <x v="0"/>
    <d v="2022-06-06T00:00:00"/>
    <x v="9"/>
    <x v="2"/>
    <x v="0"/>
    <n v="1481"/>
    <n v="26361116"/>
    <n v="14483"/>
    <n v="26543738.75"/>
    <n v="5.6181232989999996"/>
    <n v="54.562773300000003"/>
    <n v="9.7119216500000007"/>
    <m/>
    <m/>
    <m/>
    <n v="1"/>
  </r>
  <r>
    <x v="0"/>
    <d v="2022-06-06T00:00:00"/>
    <x v="10"/>
    <x v="2"/>
    <x v="0"/>
    <n v="1667"/>
    <n v="27258931"/>
    <n v="13676"/>
    <n v="26041685.75"/>
    <n v="6.1154269040000004"/>
    <n v="52.515801519999997"/>
    <n v="8.5874301739999996"/>
    <m/>
    <m/>
    <m/>
    <n v="1"/>
  </r>
  <r>
    <x v="0"/>
    <d v="2022-06-06T00:00:00"/>
    <x v="11"/>
    <x v="2"/>
    <x v="0"/>
    <n v="2395"/>
    <n v="28105896"/>
    <n v="15016"/>
    <n v="25589844.75"/>
    <n v="8.5213437069999998"/>
    <n v="58.679527550000003"/>
    <n v="6.8861824580000004"/>
    <m/>
    <m/>
    <m/>
    <n v="1"/>
  </r>
  <r>
    <x v="0"/>
    <d v="2022-06-06T00:00:00"/>
    <x v="12"/>
    <x v="2"/>
    <x v="0"/>
    <n v="3972"/>
    <n v="28903037"/>
    <n v="20147"/>
    <n v="25165554.75"/>
    <n v="13.742500489999999"/>
    <n v="80.057841760000002"/>
    <n v="5.8255658669999999"/>
    <m/>
    <m/>
    <m/>
    <n v="1"/>
  </r>
  <r>
    <x v="0"/>
    <d v="2022-07-07T00:00:00"/>
    <x v="13"/>
    <x v="2"/>
    <x v="0"/>
    <n v="6721"/>
    <n v="29472500"/>
    <n v="30287"/>
    <n v="24815484.75"/>
    <n v="22.804309100000001"/>
    <n v="122.04879459999999"/>
    <n v="5.3520057989999996"/>
    <m/>
    <m/>
    <m/>
    <n v="1"/>
  </r>
  <r>
    <x v="0"/>
    <d v="2022-07-07T00:00:00"/>
    <x v="14"/>
    <x v="2"/>
    <x v="0"/>
    <n v="12580"/>
    <n v="29921760"/>
    <n v="47491"/>
    <n v="24445433.75"/>
    <n v="42.042981429999998"/>
    <n v="194.2735011"/>
    <n v="4.6208307419999999"/>
    <m/>
    <m/>
    <m/>
    <n v="1"/>
  </r>
  <r>
    <x v="0"/>
    <d v="2022-07-07T00:00:00"/>
    <x v="15"/>
    <x v="2"/>
    <x v="0"/>
    <n v="21699"/>
    <n v="30290114"/>
    <n v="77268"/>
    <n v="24009323.75"/>
    <n v="71.637234509999999"/>
    <n v="321.82497439999997"/>
    <n v="4.4924259920000003"/>
    <m/>
    <m/>
    <m/>
    <n v="1"/>
  </r>
  <r>
    <x v="0"/>
    <d v="2022-07-07T00:00:00"/>
    <x v="16"/>
    <x v="2"/>
    <x v="0"/>
    <n v="32403"/>
    <n v="30662041"/>
    <n v="112130"/>
    <n v="23413266.75"/>
    <n v="105.67789670000001"/>
    <n v="478.91651000000002"/>
    <n v="4.5318512689999997"/>
    <m/>
    <m/>
    <m/>
    <n v="1"/>
  </r>
  <r>
    <x v="0"/>
    <d v="2022-08-08T00:00:00"/>
    <x v="17"/>
    <x v="2"/>
    <x v="0"/>
    <n v="41216"/>
    <n v="31005850"/>
    <n v="135053"/>
    <n v="22731660.75"/>
    <n v="132.9297536"/>
    <n v="594.11849180000002"/>
    <n v="4.4694169349999999"/>
    <m/>
    <m/>
    <m/>
    <n v="1"/>
  </r>
  <r>
    <x v="0"/>
    <d v="2022-08-08T00:00:00"/>
    <x v="18"/>
    <x v="2"/>
    <x v="0"/>
    <n v="45850"/>
    <n v="31329173"/>
    <n v="148140"/>
    <n v="22028079.75"/>
    <n v="146.34921900000001"/>
    <n v="672.50528269999995"/>
    <n v="4.5952092359999996"/>
    <m/>
    <m/>
    <m/>
    <n v="1"/>
  </r>
  <r>
    <x v="0"/>
    <d v="2022-08-08T00:00:00"/>
    <x v="19"/>
    <x v="2"/>
    <x v="0"/>
    <n v="47976"/>
    <n v="31655477"/>
    <n v="150541"/>
    <n v="21360788.75"/>
    <n v="151.55671169999999"/>
    <n v="704.7539385"/>
    <n v="4.6501004860000004"/>
    <m/>
    <m/>
    <m/>
    <n v="1"/>
  </r>
  <r>
    <x v="0"/>
    <d v="2022-08-08T00:00:00"/>
    <x v="20"/>
    <x v="2"/>
    <x v="0"/>
    <n v="49501"/>
    <n v="32032943"/>
    <n v="149269"/>
    <n v="20718031.75"/>
    <n v="154.5315396"/>
    <n v="720.47867189999999"/>
    <n v="4.6623406049999998"/>
    <m/>
    <m/>
    <m/>
    <n v="1"/>
  </r>
  <r>
    <x v="0"/>
    <d v="2022-09-09T00:00:00"/>
    <x v="21"/>
    <x v="2"/>
    <x v="0"/>
    <n v="46930"/>
    <n v="32532446"/>
    <n v="140248"/>
    <n v="20109785.75"/>
    <n v="144.2559837"/>
    <n v="697.4117066"/>
    <n v="4.834542656"/>
    <m/>
    <m/>
    <m/>
    <n v="1"/>
  </r>
  <r>
    <x v="0"/>
    <d v="2022-09-09T00:00:00"/>
    <x v="22"/>
    <x v="2"/>
    <x v="0"/>
    <n v="43202"/>
    <n v="33137187"/>
    <n v="124803"/>
    <n v="19640353.75"/>
    <n v="130.37316659999999"/>
    <n v="635.44171140000003"/>
    <n v="4.8740222260000001"/>
    <m/>
    <m/>
    <m/>
    <n v="1"/>
  </r>
  <r>
    <x v="0"/>
    <d v="2022-09-09T00:00:00"/>
    <x v="23"/>
    <x v="2"/>
    <x v="0"/>
    <n v="39735"/>
    <n v="33773177"/>
    <n v="108430"/>
    <n v="19117457.75"/>
    <n v="117.6525383"/>
    <n v="567.17792410000004"/>
    <n v="4.8207878239999999"/>
    <m/>
    <m/>
    <m/>
    <n v="1"/>
  </r>
  <r>
    <x v="0"/>
    <d v="2022-09-09T00:00:00"/>
    <x v="24"/>
    <x v="2"/>
    <x v="0"/>
    <n v="35336"/>
    <n v="34312597"/>
    <n v="90424"/>
    <n v="18692349.75"/>
    <n v="102.98258680000001"/>
    <n v="483.74870579999998"/>
    <n v="4.6973835160000004"/>
    <m/>
    <m/>
    <m/>
    <n v="1"/>
  </r>
  <r>
    <x v="0"/>
    <d v="2022-09-09T00:00:00"/>
    <x v="25"/>
    <x v="2"/>
    <x v="0"/>
    <n v="34333"/>
    <n v="34917922"/>
    <n v="78721"/>
    <n v="18304523.75"/>
    <n v="98.324865950000003"/>
    <n v="430.06308749999999"/>
    <n v="4.3738995559999996"/>
    <m/>
    <m/>
    <m/>
    <n v="1"/>
  </r>
  <r>
    <x v="0"/>
    <d v="2022-10-10T00:00:00"/>
    <x v="26"/>
    <x v="2"/>
    <x v="0"/>
    <n v="32614"/>
    <n v="35465526"/>
    <n v="70502"/>
    <n v="17965983.75"/>
    <n v="91.959724489999999"/>
    <n v="392.41936859999998"/>
    <n v="4.2672960450000001"/>
    <m/>
    <m/>
    <m/>
    <n v="1"/>
  </r>
  <r>
    <x v="0"/>
    <d v="2022-10-10T00:00:00"/>
    <x v="27"/>
    <x v="2"/>
    <x v="0"/>
    <n v="29578"/>
    <n v="35909210"/>
    <n v="60496"/>
    <n v="17666715.75"/>
    <n v="82.368840750000004"/>
    <n v="342.42923730000001"/>
    <n v="4.1572666820000004"/>
    <m/>
    <m/>
    <m/>
    <n v="1"/>
  </r>
  <r>
    <x v="0"/>
    <d v="2022-10-10T00:00:00"/>
    <x v="28"/>
    <x v="2"/>
    <x v="0"/>
    <n v="28415"/>
    <n v="36306872"/>
    <n v="55556"/>
    <n v="17392486.75"/>
    <n v="78.263420769999996"/>
    <n v="319.42528290000001"/>
    <n v="4.081412233"/>
    <m/>
    <m/>
    <m/>
    <n v="1"/>
  </r>
  <r>
    <x v="0"/>
    <d v="2022-10-10T00:00:00"/>
    <x v="29"/>
    <x v="2"/>
    <x v="0"/>
    <n v="30444"/>
    <n v="36648945"/>
    <n v="56434"/>
    <n v="17095218.75"/>
    <n v="83.069239780000004"/>
    <n v="330.1156939"/>
    <n v="3.9739823639999998"/>
    <m/>
    <m/>
    <m/>
    <n v="1"/>
  </r>
  <r>
    <x v="0"/>
    <d v="2022-11-11T00:00:00"/>
    <x v="30"/>
    <x v="2"/>
    <x v="0"/>
    <n v="35101"/>
    <n v="36957638"/>
    <n v="58912"/>
    <n v="16798592.75"/>
    <n v="94.976307739999996"/>
    <n v="350.69604270000002"/>
    <n v="3.6924581619999999"/>
    <m/>
    <m/>
    <m/>
    <n v="1"/>
  </r>
  <r>
    <x v="0"/>
    <d v="2022-11-11T00:00:00"/>
    <x v="31"/>
    <x v="2"/>
    <x v="0"/>
    <n v="39388"/>
    <n v="37250110"/>
    <n v="64979"/>
    <n v="16511209.75"/>
    <n v="105.7392851"/>
    <n v="393.54475530000002"/>
    <n v="3.7218405159999999"/>
    <m/>
    <m/>
    <m/>
    <n v="1"/>
  </r>
  <r>
    <x v="0"/>
    <d v="2022-11-11T00:00:00"/>
    <x v="32"/>
    <x v="2"/>
    <x v="0"/>
    <n v="43034"/>
    <n v="37527570"/>
    <n v="69595"/>
    <n v="16202037.75"/>
    <n v="114.6730257"/>
    <n v="429.54473430000002"/>
    <n v="3.7458219279999998"/>
    <m/>
    <m/>
    <m/>
    <n v="1"/>
  </r>
  <r>
    <x v="0"/>
    <d v="2022-11-11T00:00:00"/>
    <x v="33"/>
    <x v="2"/>
    <x v="0"/>
    <n v="39278"/>
    <n v="37777045"/>
    <n v="61354"/>
    <n v="15903193.75"/>
    <n v="103.9731932"/>
    <n v="385.79672090000003"/>
    <n v="3.7105402729999999"/>
    <m/>
    <m/>
    <m/>
    <n v="1"/>
  </r>
  <r>
    <x v="0"/>
    <d v="2022-12-12T00:00:00"/>
    <x v="34"/>
    <x v="2"/>
    <x v="0"/>
    <n v="57636"/>
    <n v="38014978"/>
    <n v="90104"/>
    <n v="15595380.75"/>
    <n v="151.6139244"/>
    <n v="577.7608219"/>
    <n v="3.8107372009999998"/>
    <m/>
    <m/>
    <m/>
    <n v="1"/>
  </r>
  <r>
    <x v="0"/>
    <d v="2022-12-12T00:00:00"/>
    <x v="35"/>
    <x v="2"/>
    <x v="0"/>
    <n v="52167"/>
    <n v="38225647"/>
    <n v="82788"/>
    <n v="15259116.75"/>
    <n v="136.47120219999999"/>
    <n v="542.54778539999995"/>
    <n v="3.9755477840000002"/>
    <m/>
    <m/>
    <m/>
    <n v="1"/>
  </r>
  <r>
    <x v="0"/>
    <d v="2022-12-12T00:00:00"/>
    <x v="36"/>
    <x v="2"/>
    <x v="0"/>
    <n v="94390"/>
    <n v="38431137"/>
    <n v="103711"/>
    <n v="14956921.75"/>
    <n v="245.608138"/>
    <n v="693.3980249"/>
    <n v="2.8231883130000002"/>
    <m/>
    <m/>
    <m/>
    <n v="1"/>
  </r>
  <r>
    <x v="0"/>
    <d v="2022-12-12T00:00:00"/>
    <x v="37"/>
    <x v="2"/>
    <x v="0"/>
    <n v="203561"/>
    <n v="38661948"/>
    <n v="171164"/>
    <n v="14687245.75"/>
    <n v="526.5151151"/>
    <n v="1165.3920889999999"/>
    <n v="2.2134067100000001"/>
    <m/>
    <m/>
    <m/>
    <n v="1"/>
  </r>
  <r>
    <x v="1"/>
    <d v="2022-04-04T00:00:00"/>
    <x v="0"/>
    <x v="2"/>
    <x v="0"/>
    <n v="3"/>
    <n v="6368447"/>
    <n v="193"/>
    <n v="36206691"/>
    <n v="4.7107200000000002E-2"/>
    <n v="0.53305064499999999"/>
    <n v="11.31568261"/>
    <m/>
    <m/>
    <m/>
    <n v="0"/>
  </r>
  <r>
    <x v="1"/>
    <d v="2022-04-04T00:00:00"/>
    <x v="1"/>
    <x v="2"/>
    <x v="0"/>
    <n v="3"/>
    <n v="7783867"/>
    <n v="199"/>
    <n v="33407122"/>
    <n v="3.8541300000000001E-2"/>
    <n v="0.59568136400000005"/>
    <n v="15.45568171"/>
    <m/>
    <m/>
    <m/>
    <n v="0"/>
  </r>
  <r>
    <x v="1"/>
    <d v="2022-04-04T00:00:00"/>
    <x v="2"/>
    <x v="2"/>
    <x v="0"/>
    <n v="2"/>
    <n v="9768106"/>
    <n v="166"/>
    <n v="31200212"/>
    <n v="2.0474800000000001E-2"/>
    <n v="0.53204766699999995"/>
    <n v="25.985490030000001"/>
    <m/>
    <m/>
    <m/>
    <n v="0"/>
  </r>
  <r>
    <x v="1"/>
    <d v="2022-04-04T00:00:00"/>
    <x v="3"/>
    <x v="2"/>
    <x v="0"/>
    <n v="3"/>
    <n v="11856180"/>
    <n v="159"/>
    <n v="29422206"/>
    <n v="2.5303300000000001E-2"/>
    <n v="0.540408153"/>
    <n v="21.357254449999999"/>
    <m/>
    <m/>
    <m/>
    <n v="0"/>
  </r>
  <r>
    <x v="1"/>
    <d v="2022-05-05T00:00:00"/>
    <x v="4"/>
    <x v="2"/>
    <x v="0"/>
    <n v="2"/>
    <n v="13961522"/>
    <n v="145"/>
    <n v="28114811"/>
    <n v="1.43251E-2"/>
    <n v="0.51574239600000005"/>
    <n v="36.002744069999999"/>
    <m/>
    <m/>
    <m/>
    <n v="0"/>
  </r>
  <r>
    <x v="1"/>
    <d v="2022-05-05T00:00:00"/>
    <x v="5"/>
    <x v="2"/>
    <x v="0"/>
    <n v="2"/>
    <n v="16313282"/>
    <n v="113"/>
    <n v="27132466.75"/>
    <n v="1.2259900000000001E-2"/>
    <n v="0.41647521799999998"/>
    <n v="33.970388370000002"/>
    <m/>
    <m/>
    <m/>
    <n v="1"/>
  </r>
  <r>
    <x v="1"/>
    <d v="2022-05-05T00:00:00"/>
    <x v="6"/>
    <x v="2"/>
    <x v="0"/>
    <n v="1"/>
    <n v="18820209"/>
    <n v="89"/>
    <n v="26102591.75"/>
    <n v="5.31344E-3"/>
    <n v="0.34096231100000002"/>
    <n v="64.169819500000003"/>
    <m/>
    <m/>
    <m/>
    <n v="1"/>
  </r>
  <r>
    <x v="1"/>
    <d v="2022-05-05T00:00:00"/>
    <x v="7"/>
    <x v="2"/>
    <x v="0"/>
    <n v="0"/>
    <n v="20944154"/>
    <n v="83"/>
    <n v="25277386.75"/>
    <n v="0"/>
    <n v="0.32835672799999999"/>
    <m/>
    <m/>
    <m/>
    <m/>
    <n v="1"/>
  </r>
  <r>
    <x v="1"/>
    <d v="2022-06-06T00:00:00"/>
    <x v="8"/>
    <x v="2"/>
    <x v="0"/>
    <n v="1"/>
    <n v="22695336"/>
    <n v="69"/>
    <n v="24686509.75"/>
    <n v="4.4061899999999999E-3"/>
    <n v="0.27950488200000001"/>
    <n v="63.434572160000002"/>
    <m/>
    <m/>
    <m/>
    <n v="1"/>
  </r>
  <r>
    <x v="1"/>
    <d v="2022-06-06T00:00:00"/>
    <x v="9"/>
    <x v="2"/>
    <x v="0"/>
    <n v="2"/>
    <n v="23941095"/>
    <n v="76"/>
    <n v="24145801.75"/>
    <n v="8.3537999999999998E-3"/>
    <n v="0.31475450999999999"/>
    <n v="37.677838139999999"/>
    <m/>
    <m/>
    <m/>
    <n v="1"/>
  </r>
  <r>
    <x v="1"/>
    <d v="2022-06-06T00:00:00"/>
    <x v="10"/>
    <x v="2"/>
    <x v="0"/>
    <n v="5"/>
    <n v="24770716"/>
    <n v="69"/>
    <n v="23681081.75"/>
    <n v="2.0185100000000001E-2"/>
    <n v="0.29137182499999997"/>
    <n v="14.434977440000001"/>
    <m/>
    <m/>
    <m/>
    <n v="1"/>
  </r>
  <r>
    <x v="1"/>
    <d v="2022-06-06T00:00:00"/>
    <x v="11"/>
    <x v="2"/>
    <x v="0"/>
    <n v="5"/>
    <n v="25547761"/>
    <n v="86"/>
    <n v="23262949.75"/>
    <n v="1.95712E-2"/>
    <n v="0.36968656599999999"/>
    <n v="18.88932805"/>
    <m/>
    <m/>
    <m/>
    <n v="1"/>
  </r>
  <r>
    <x v="1"/>
    <d v="2022-06-06T00:00:00"/>
    <x v="12"/>
    <x v="2"/>
    <x v="0"/>
    <n v="7"/>
    <n v="26273205"/>
    <n v="127"/>
    <n v="22869561.75"/>
    <n v="2.6643099999999999E-2"/>
    <n v="0.55532327800000003"/>
    <n v="20.8430319"/>
    <m/>
    <m/>
    <m/>
    <n v="1"/>
  </r>
  <r>
    <x v="1"/>
    <d v="2022-07-07T00:00:00"/>
    <x v="13"/>
    <x v="2"/>
    <x v="0"/>
    <n v="11"/>
    <n v="26790895"/>
    <n v="197"/>
    <n v="22544750.75"/>
    <n v="4.1058699999999997E-2"/>
    <n v="0.87381759999999997"/>
    <n v="21.28214144"/>
    <m/>
    <m/>
    <m/>
    <n v="1"/>
  </r>
  <r>
    <x v="1"/>
    <d v="2022-07-07T00:00:00"/>
    <x v="14"/>
    <x v="2"/>
    <x v="0"/>
    <n v="12"/>
    <n v="27201730"/>
    <n v="304"/>
    <n v="22201546.75"/>
    <n v="4.4114800000000003E-2"/>
    <n v="1.369273967"/>
    <n v="31.038850629999999"/>
    <m/>
    <m/>
    <m/>
    <n v="1"/>
  </r>
  <r>
    <x v="1"/>
    <d v="2022-07-07T00:00:00"/>
    <x v="15"/>
    <x v="2"/>
    <x v="0"/>
    <n v="22"/>
    <n v="27540835"/>
    <n v="566"/>
    <n v="21797673.75"/>
    <n v="7.9881383E-2"/>
    <n v="2.5966073559999998"/>
    <n v="32.505788520000003"/>
    <m/>
    <m/>
    <m/>
    <n v="1"/>
  </r>
  <r>
    <x v="1"/>
    <d v="2022-07-07T00:00:00"/>
    <x v="16"/>
    <x v="2"/>
    <x v="0"/>
    <n v="43"/>
    <n v="27883075"/>
    <n v="889"/>
    <n v="21246485.75"/>
    <n v="0.15421541599999999"/>
    <n v="4.1842213839999998"/>
    <n v="27.132315970000001"/>
    <m/>
    <m/>
    <m/>
    <n v="1"/>
  </r>
  <r>
    <x v="1"/>
    <d v="2022-08-08T00:00:00"/>
    <x v="17"/>
    <x v="2"/>
    <x v="0"/>
    <n v="40"/>
    <n v="28199850"/>
    <n v="1046"/>
    <n v="20622265.75"/>
    <n v="0.141844726"/>
    <n v="5.0721875699999996"/>
    <n v="35.758732160000001"/>
    <m/>
    <m/>
    <m/>
    <n v="1"/>
  </r>
  <r>
    <x v="1"/>
    <d v="2022-08-08T00:00:00"/>
    <x v="18"/>
    <x v="2"/>
    <x v="0"/>
    <n v="45"/>
    <n v="28497829"/>
    <n v="1174"/>
    <n v="19976774.75"/>
    <n v="0.157906765"/>
    <n v="5.876824536"/>
    <n v="37.217053489999998"/>
    <m/>
    <m/>
    <m/>
    <n v="1"/>
  </r>
  <r>
    <x v="1"/>
    <d v="2022-08-08T00:00:00"/>
    <x v="19"/>
    <x v="2"/>
    <x v="0"/>
    <n v="32"/>
    <n v="28798653"/>
    <n v="1139"/>
    <n v="19367707.75"/>
    <n v="0.111116308"/>
    <n v="5.8809231049999999"/>
    <n v="52.925832450000001"/>
    <m/>
    <m/>
    <m/>
    <n v="1"/>
  </r>
  <r>
    <x v="1"/>
    <d v="2022-08-08T00:00:00"/>
    <x v="20"/>
    <x v="2"/>
    <x v="0"/>
    <n v="36"/>
    <n v="29147783"/>
    <n v="1052"/>
    <n v="18783457.75"/>
    <n v="0.123508536"/>
    <n v="5.6006727520000004"/>
    <n v="45.346442779999997"/>
    <m/>
    <m/>
    <m/>
    <n v="1"/>
  </r>
  <r>
    <x v="1"/>
    <d v="2022-09-09T00:00:00"/>
    <x v="21"/>
    <x v="2"/>
    <x v="0"/>
    <n v="45"/>
    <n v="29610544"/>
    <n v="953"/>
    <n v="18235464.75"/>
    <n v="0.151972892"/>
    <n v="5.2260801299999997"/>
    <n v="34.388239030000001"/>
    <m/>
    <m/>
    <m/>
    <n v="1"/>
  </r>
  <r>
    <x v="1"/>
    <d v="2022-09-09T00:00:00"/>
    <x v="22"/>
    <x v="2"/>
    <x v="0"/>
    <n v="47"/>
    <n v="30169028"/>
    <n v="789"/>
    <n v="17812992.75"/>
    <n v="0.15578891"/>
    <n v="4.4293511539999999"/>
    <n v="28.431748720000002"/>
    <m/>
    <m/>
    <m/>
    <n v="1"/>
  </r>
  <r>
    <x v="1"/>
    <d v="2022-09-09T00:00:00"/>
    <x v="23"/>
    <x v="2"/>
    <x v="0"/>
    <n v="35"/>
    <n v="30754734"/>
    <n v="653"/>
    <n v="17338866.75"/>
    <n v="0.113803618"/>
    <n v="3.7661054169999999"/>
    <n v="33.093020090000003"/>
    <m/>
    <m/>
    <m/>
    <n v="1"/>
  </r>
  <r>
    <x v="1"/>
    <d v="2022-09-09T00:00:00"/>
    <x v="24"/>
    <x v="2"/>
    <x v="0"/>
    <n v="35"/>
    <n v="31248929"/>
    <n v="478"/>
    <n v="16959919.75"/>
    <n v="0.11200383899999999"/>
    <n v="2.8184095619999998"/>
    <n v="25.163508660000002"/>
    <m/>
    <m/>
    <m/>
    <n v="1"/>
  </r>
  <r>
    <x v="1"/>
    <d v="2022-09-09T00:00:00"/>
    <x v="25"/>
    <x v="2"/>
    <x v="0"/>
    <n v="30"/>
    <n v="31803331"/>
    <n v="367"/>
    <n v="16616047.75"/>
    <n v="9.4329741999999994E-2"/>
    <n v="2.2087081450000001"/>
    <n v="23.41475874"/>
    <m/>
    <m/>
    <m/>
    <n v="1"/>
  </r>
  <r>
    <x v="1"/>
    <d v="2022-10-10T00:00:00"/>
    <x v="26"/>
    <x v="2"/>
    <x v="0"/>
    <n v="16"/>
    <n v="32299532"/>
    <n v="317"/>
    <n v="16313865.75"/>
    <n v="4.9536299999999998E-2"/>
    <n v="1.943132332"/>
    <n v="39.226415590000002"/>
    <m/>
    <m/>
    <m/>
    <n v="1"/>
  </r>
  <r>
    <x v="1"/>
    <d v="2022-10-10T00:00:00"/>
    <x v="27"/>
    <x v="2"/>
    <x v="0"/>
    <n v="21"/>
    <n v="32699300"/>
    <n v="260"/>
    <n v="16047520.75"/>
    <n v="6.4221557999999998E-2"/>
    <n v="1.620187966"/>
    <n v="25.228101120000002"/>
    <m/>
    <m/>
    <m/>
    <n v="1"/>
  </r>
  <r>
    <x v="1"/>
    <d v="2022-10-10T00:00:00"/>
    <x v="28"/>
    <x v="2"/>
    <x v="0"/>
    <n v="19"/>
    <n v="33056753"/>
    <n v="235"/>
    <n v="15803840.75"/>
    <n v="5.7476899999999997E-2"/>
    <n v="1.486980309"/>
    <n v="25.8709162"/>
    <m/>
    <m/>
    <m/>
    <n v="1"/>
  </r>
  <r>
    <x v="1"/>
    <d v="2022-10-10T00:00:00"/>
    <x v="29"/>
    <x v="2"/>
    <x v="0"/>
    <n v="11"/>
    <n v="33361596"/>
    <n v="223"/>
    <n v="15545419.75"/>
    <n v="3.2972000000000001E-2"/>
    <n v="1.4345061349999999"/>
    <n v="43.506740120000003"/>
    <m/>
    <m/>
    <m/>
    <n v="1"/>
  </r>
  <r>
    <x v="1"/>
    <d v="2022-11-11T00:00:00"/>
    <x v="30"/>
    <x v="2"/>
    <x v="0"/>
    <n v="17"/>
    <n v="33635592"/>
    <n v="227"/>
    <n v="15288903.75"/>
    <n v="5.0541700000000002E-2"/>
    <n v="1.4847369290000001"/>
    <n v="29.376473860000001"/>
    <m/>
    <m/>
    <m/>
    <n v="1"/>
  </r>
  <r>
    <x v="1"/>
    <d v="2022-11-11T00:00:00"/>
    <x v="31"/>
    <x v="2"/>
    <x v="0"/>
    <n v="16"/>
    <n v="33894408"/>
    <n v="218"/>
    <n v="15041737.75"/>
    <n v="4.7205400000000002E-2"/>
    <n v="1.44930063"/>
    <n v="30.701991799999998"/>
    <m/>
    <m/>
    <m/>
    <n v="1"/>
  </r>
  <r>
    <x v="1"/>
    <d v="2022-11-11T00:00:00"/>
    <x v="32"/>
    <x v="2"/>
    <x v="0"/>
    <n v="21"/>
    <n v="34139857"/>
    <n v="226"/>
    <n v="14773973.75"/>
    <n v="6.1511700000000002E-2"/>
    <n v="1.529717081"/>
    <n v="24.868724950000001"/>
    <m/>
    <m/>
    <m/>
    <n v="1"/>
  </r>
  <r>
    <x v="1"/>
    <d v="2022-11-11T00:00:00"/>
    <x v="33"/>
    <x v="2"/>
    <x v="0"/>
    <n v="13"/>
    <n v="34360451"/>
    <n v="192"/>
    <n v="14521724.75"/>
    <n v="3.7834199999999998E-2"/>
    <n v="1.3221569980000001"/>
    <n v="34.946085189999998"/>
    <m/>
    <m/>
    <m/>
    <n v="1"/>
  </r>
  <r>
    <x v="1"/>
    <d v="2022-12-12T00:00:00"/>
    <x v="34"/>
    <x v="2"/>
    <x v="0"/>
    <n v="16"/>
    <n v="34570753"/>
    <n v="203"/>
    <n v="14253689.75"/>
    <n v="4.6281900000000001E-2"/>
    <n v="1.4241926380000001"/>
    <n v="30.77213244"/>
    <m/>
    <m/>
    <m/>
    <n v="1"/>
  </r>
  <r>
    <x v="0"/>
    <d v="2022-04-04T00:00:00"/>
    <x v="0"/>
    <x v="3"/>
    <x v="0"/>
    <n v="1401"/>
    <n v="7055005"/>
    <n v="45050"/>
    <n v="22235297"/>
    <n v="19.858242480000001"/>
    <n v="202.60579379999999"/>
    <n v="10.202604490000001"/>
    <m/>
    <m/>
    <m/>
    <n v="0"/>
  </r>
  <r>
    <x v="0"/>
    <d v="2022-04-04T00:00:00"/>
    <x v="1"/>
    <x v="3"/>
    <x v="0"/>
    <n v="1740"/>
    <n v="9084102"/>
    <n v="40345"/>
    <n v="20106034"/>
    <n v="19.15434239"/>
    <n v="200.66115479999999"/>
    <n v="10.476013780000001"/>
    <m/>
    <m/>
    <m/>
    <n v="0"/>
  </r>
  <r>
    <x v="0"/>
    <d v="2022-04-04T00:00:00"/>
    <x v="2"/>
    <x v="3"/>
    <x v="0"/>
    <n v="1948"/>
    <n v="11807727"/>
    <n v="32167"/>
    <n v="18605981"/>
    <n v="16.497671400000002"/>
    <n v="172.8852674"/>
    <n v="10.47937392"/>
    <m/>
    <m/>
    <m/>
    <n v="0"/>
  </r>
  <r>
    <x v="0"/>
    <d v="2022-04-04T00:00:00"/>
    <x v="3"/>
    <x v="3"/>
    <x v="0"/>
    <n v="2081"/>
    <n v="14805442"/>
    <n v="26222"/>
    <n v="17392842.800000001"/>
    <n v="14.05564251"/>
    <n v="150.7631633"/>
    <n v="10.72616661"/>
    <m/>
    <m/>
    <m/>
    <n v="1"/>
  </r>
  <r>
    <x v="0"/>
    <d v="2022-05-05T00:00:00"/>
    <x v="4"/>
    <x v="3"/>
    <x v="0"/>
    <n v="1857"/>
    <n v="17648534"/>
    <n v="21844"/>
    <n v="16485186.800000001"/>
    <n v="10.52212042"/>
    <n v="132.50683939999999"/>
    <n v="12.59316888"/>
    <m/>
    <m/>
    <m/>
    <n v="1"/>
  </r>
  <r>
    <x v="0"/>
    <d v="2022-05-05T00:00:00"/>
    <x v="5"/>
    <x v="3"/>
    <x v="0"/>
    <n v="1694"/>
    <n v="20078656"/>
    <n v="18270"/>
    <n v="15804340.800000001"/>
    <n v="8.4368196760000007"/>
    <n v="115.6011518"/>
    <n v="13.701982060000001"/>
    <m/>
    <m/>
    <m/>
    <n v="1"/>
  </r>
  <r>
    <x v="0"/>
    <d v="2022-05-05T00:00:00"/>
    <x v="6"/>
    <x v="3"/>
    <x v="0"/>
    <n v="1517"/>
    <n v="22021564"/>
    <n v="13519"/>
    <n v="15137277.800000001"/>
    <n v="6.8887023650000003"/>
    <n v="89.30932086"/>
    <n v="12.96460729"/>
    <m/>
    <m/>
    <m/>
    <n v="1"/>
  </r>
  <r>
    <x v="0"/>
    <d v="2022-05-05T00:00:00"/>
    <x v="7"/>
    <x v="3"/>
    <x v="0"/>
    <n v="1330"/>
    <n v="23466821"/>
    <n v="10025"/>
    <n v="14612339.800000001"/>
    <n v="5.6675763620000001"/>
    <n v="68.606397999999999"/>
    <n v="12.105068129999999"/>
    <m/>
    <m/>
    <m/>
    <n v="1"/>
  </r>
  <r>
    <x v="0"/>
    <d v="2022-06-06T00:00:00"/>
    <x v="8"/>
    <x v="3"/>
    <x v="0"/>
    <n v="1236"/>
    <n v="24622911"/>
    <n v="7882"/>
    <n v="14245166.800000001"/>
    <n v="5.019715175"/>
    <n v="55.331047439999999"/>
    <n v="11.02274641"/>
    <m/>
    <m/>
    <m/>
    <n v="1"/>
  </r>
  <r>
    <x v="0"/>
    <d v="2022-06-06T00:00:00"/>
    <x v="9"/>
    <x v="3"/>
    <x v="0"/>
    <n v="1363"/>
    <n v="25470674"/>
    <n v="7092"/>
    <n v="13921005.800000001"/>
    <n v="5.3512521890000002"/>
    <n v="50.944594819999999"/>
    <n v="9.5201259490000005"/>
    <m/>
    <m/>
    <m/>
    <n v="1"/>
  </r>
  <r>
    <x v="0"/>
    <d v="2022-06-06T00:00:00"/>
    <x v="10"/>
    <x v="3"/>
    <x v="0"/>
    <n v="1406"/>
    <n v="26031944"/>
    <n v="6686"/>
    <n v="13646241.800000001"/>
    <n v="5.401056487"/>
    <n v="48.995174630000001"/>
    <n v="9.0714057050000001"/>
    <m/>
    <m/>
    <m/>
    <n v="1"/>
  </r>
  <r>
    <x v="0"/>
    <d v="2022-06-06T00:00:00"/>
    <x v="11"/>
    <x v="3"/>
    <x v="0"/>
    <n v="1807"/>
    <n v="26532449"/>
    <n v="7013"/>
    <n v="13393489.800000001"/>
    <n v="6.810528497"/>
    <n v="52.361259869999998"/>
    <n v="7.6882814450000003"/>
    <m/>
    <m/>
    <m/>
    <n v="1"/>
  </r>
  <r>
    <x v="0"/>
    <d v="2022-06-06T00:00:00"/>
    <x v="12"/>
    <x v="3"/>
    <x v="0"/>
    <n v="2669"/>
    <n v="26986768"/>
    <n v="8541"/>
    <n v="13160553.800000001"/>
    <n v="9.8900320330000007"/>
    <n v="64.898484740000001"/>
    <n v="6.5620095589999998"/>
    <m/>
    <m/>
    <m/>
    <n v="1"/>
  </r>
  <r>
    <x v="0"/>
    <d v="2022-07-07T00:00:00"/>
    <x v="13"/>
    <x v="3"/>
    <x v="0"/>
    <n v="4473"/>
    <n v="27314733"/>
    <n v="12601"/>
    <n v="12967072.800000001"/>
    <n v="16.375777859999999"/>
    <n v="97.176904879999995"/>
    <n v="5.9341855810000004"/>
    <m/>
    <m/>
    <m/>
    <n v="1"/>
  </r>
  <r>
    <x v="0"/>
    <d v="2022-07-07T00:00:00"/>
    <x v="14"/>
    <x v="3"/>
    <x v="0"/>
    <n v="8259"/>
    <n v="27568286"/>
    <n v="19463"/>
    <n v="12761569.800000001"/>
    <n v="29.95833691"/>
    <n v="152.5125851"/>
    <n v="5.0908228170000003"/>
    <m/>
    <m/>
    <m/>
    <n v="1"/>
  </r>
  <r>
    <x v="0"/>
    <d v="2022-07-07T00:00:00"/>
    <x v="15"/>
    <x v="3"/>
    <x v="0"/>
    <n v="15043"/>
    <n v="27774484"/>
    <n v="31503"/>
    <n v="12506144.800000001"/>
    <n v="54.161222219999999"/>
    <n v="251.90016990000001"/>
    <n v="4.6509321540000004"/>
    <m/>
    <m/>
    <m/>
    <n v="1"/>
  </r>
  <r>
    <x v="0"/>
    <d v="2022-07-07T00:00:00"/>
    <x v="16"/>
    <x v="3"/>
    <x v="0"/>
    <n v="22870"/>
    <n v="27980889"/>
    <n v="45544"/>
    <n v="12164778.800000001"/>
    <n v="81.734358049999997"/>
    <n v="374.39233999999999"/>
    <n v="4.5805992599999996"/>
    <m/>
    <m/>
    <m/>
    <n v="1"/>
  </r>
  <r>
    <x v="0"/>
    <d v="2022-08-08T00:00:00"/>
    <x v="17"/>
    <x v="3"/>
    <x v="0"/>
    <n v="30438"/>
    <n v="28178211"/>
    <n v="57360"/>
    <n v="11789733.800000001"/>
    <n v="108.01963259999999"/>
    <n v="486.52497990000001"/>
    <n v="4.5040421640000003"/>
    <m/>
    <m/>
    <m/>
    <n v="1"/>
  </r>
  <r>
    <x v="0"/>
    <d v="2022-08-08T00:00:00"/>
    <x v="18"/>
    <x v="3"/>
    <x v="0"/>
    <n v="34441"/>
    <n v="28366620"/>
    <n v="64295"/>
    <n v="11422781.800000001"/>
    <n v="121.4138308"/>
    <n v="562.86639390000005"/>
    <n v="4.6359330759999997"/>
    <m/>
    <m/>
    <m/>
    <n v="1"/>
  </r>
  <r>
    <x v="0"/>
    <d v="2022-08-08T00:00:00"/>
    <x v="19"/>
    <x v="3"/>
    <x v="0"/>
    <n v="36193"/>
    <n v="28557821"/>
    <n v="66008"/>
    <n v="11084322.800000001"/>
    <n v="126.73585989999999"/>
    <n v="595.50773819999995"/>
    <n v="4.6988100990000001"/>
    <m/>
    <m/>
    <m/>
    <n v="1"/>
  </r>
  <r>
    <x v="0"/>
    <d v="2022-08-08T00:00:00"/>
    <x v="20"/>
    <x v="3"/>
    <x v="0"/>
    <n v="36634"/>
    <n v="28779949"/>
    <n v="64975"/>
    <n v="10762561.800000001"/>
    <n v="127.2900101"/>
    <n v="603.71314199999995"/>
    <n v="4.7428163550000004"/>
    <m/>
    <m/>
    <m/>
    <n v="1"/>
  </r>
  <r>
    <x v="0"/>
    <d v="2022-09-09T00:00:00"/>
    <x v="21"/>
    <x v="3"/>
    <x v="0"/>
    <n v="34640"/>
    <n v="29070673"/>
    <n v="61385"/>
    <n v="10456370.800000001"/>
    <n v="119.15788809999999"/>
    <n v="587.05837020000001"/>
    <n v="4.9267268800000004"/>
    <m/>
    <m/>
    <m/>
    <n v="1"/>
  </r>
  <r>
    <x v="0"/>
    <d v="2022-09-09T00:00:00"/>
    <x v="22"/>
    <x v="3"/>
    <x v="0"/>
    <n v="32133"/>
    <n v="29409675"/>
    <n v="56098"/>
    <n v="10226548.800000001"/>
    <n v="109.2599629"/>
    <n v="548.55260650000002"/>
    <n v="5.0206186410000004"/>
    <m/>
    <m/>
    <m/>
    <n v="1"/>
  </r>
  <r>
    <x v="0"/>
    <d v="2022-09-09T00:00:00"/>
    <x v="23"/>
    <x v="3"/>
    <x v="0"/>
    <n v="29819"/>
    <n v="29754297"/>
    <n v="49703"/>
    <n v="9979022.8000000007"/>
    <n v="100.2174577"/>
    <n v="498.07482149999998"/>
    <n v="4.9699406980000003"/>
    <m/>
    <m/>
    <m/>
    <n v="1"/>
  </r>
  <r>
    <x v="0"/>
    <d v="2022-09-09T00:00:00"/>
    <x v="24"/>
    <x v="3"/>
    <x v="0"/>
    <n v="26295"/>
    <n v="30033084"/>
    <n v="41604"/>
    <n v="9780058.8000000007"/>
    <n v="87.553446059999999"/>
    <n v="425.39621540000002"/>
    <n v="4.8587032780000001"/>
    <m/>
    <m/>
    <m/>
    <n v="1"/>
  </r>
  <r>
    <x v="0"/>
    <d v="2022-09-09T00:00:00"/>
    <x v="25"/>
    <x v="3"/>
    <x v="0"/>
    <n v="25543"/>
    <n v="30335157"/>
    <n v="37525"/>
    <n v="9591595.8000000007"/>
    <n v="84.202629970000004"/>
    <n v="391.22791230000001"/>
    <n v="4.6462671340000004"/>
    <m/>
    <m/>
    <m/>
    <n v="1"/>
  </r>
  <r>
    <x v="0"/>
    <d v="2022-10-10T00:00:00"/>
    <x v="26"/>
    <x v="3"/>
    <x v="0"/>
    <n v="24327"/>
    <n v="30608262"/>
    <n v="34360"/>
    <n v="9423789.8000000007"/>
    <n v="79.478540789999997"/>
    <n v="364.60915119999999"/>
    <n v="4.5875169270000002"/>
    <m/>
    <m/>
    <m/>
    <n v="1"/>
  </r>
  <r>
    <x v="0"/>
    <d v="2022-10-10T00:00:00"/>
    <x v="27"/>
    <x v="3"/>
    <x v="0"/>
    <n v="22115"/>
    <n v="30831277"/>
    <n v="30324"/>
    <n v="9269486.8000000007"/>
    <n v="71.729108069999995"/>
    <n v="327.13785189999999"/>
    <n v="4.5607405510000003"/>
    <m/>
    <m/>
    <m/>
    <n v="1"/>
  </r>
  <r>
    <x v="0"/>
    <d v="2022-10-10T00:00:00"/>
    <x v="28"/>
    <x v="3"/>
    <x v="0"/>
    <n v="21411"/>
    <n v="31030618"/>
    <n v="27501"/>
    <n v="9118585.8000000007"/>
    <n v="68.9995926"/>
    <n v="301.5928194"/>
    <n v="4.3709362330000001"/>
    <m/>
    <m/>
    <m/>
    <n v="1"/>
  </r>
  <r>
    <x v="0"/>
    <d v="2022-10-10T00:00:00"/>
    <x v="29"/>
    <x v="3"/>
    <x v="0"/>
    <n v="22372"/>
    <n v="31202809"/>
    <n v="28263"/>
    <n v="8920927.8000000007"/>
    <n v="71.698673029999995"/>
    <n v="316.81682260000002"/>
    <n v="4.4187264449999999"/>
    <m/>
    <m/>
    <m/>
    <n v="1"/>
  </r>
  <r>
    <x v="0"/>
    <d v="2022-11-11T00:00:00"/>
    <x v="30"/>
    <x v="3"/>
    <x v="0"/>
    <n v="24192"/>
    <n v="31359547"/>
    <n v="29000"/>
    <n v="8725383.8000000007"/>
    <n v="77.143971500000006"/>
    <n v="332.36360330000002"/>
    <n v="4.3083548440000001"/>
    <m/>
    <m/>
    <m/>
    <n v="1"/>
  </r>
  <r>
    <x v="0"/>
    <d v="2022-11-11T00:00:00"/>
    <x v="31"/>
    <x v="3"/>
    <x v="0"/>
    <n v="27346"/>
    <n v="31523344"/>
    <n v="32574"/>
    <n v="8532756.8000000007"/>
    <n v="86.748410960000001"/>
    <n v="381.75235459999999"/>
    <n v="4.4006841210000003"/>
    <m/>
    <m/>
    <m/>
    <n v="1"/>
  </r>
  <r>
    <x v="0"/>
    <d v="2022-11-11T00:00:00"/>
    <x v="32"/>
    <x v="3"/>
    <x v="0"/>
    <n v="30376"/>
    <n v="31683098"/>
    <n v="36299"/>
    <n v="8320957.1500000004"/>
    <n v="95.874462780000002"/>
    <n v="436.23587220000002"/>
    <n v="4.5500737060000001"/>
    <m/>
    <m/>
    <m/>
    <n v="1"/>
  </r>
  <r>
    <x v="0"/>
    <d v="2022-11-11T00:00:00"/>
    <x v="33"/>
    <x v="3"/>
    <x v="0"/>
    <n v="27629"/>
    <n v="31826081"/>
    <n v="33030"/>
    <n v="8117755.1500000004"/>
    <n v="86.812447939999998"/>
    <n v="406.8858864"/>
    <n v="4.6869532659999997"/>
    <m/>
    <m/>
    <m/>
    <n v="1"/>
  </r>
  <r>
    <x v="0"/>
    <d v="2022-12-12T00:00:00"/>
    <x v="34"/>
    <x v="3"/>
    <x v="0"/>
    <n v="40025"/>
    <n v="31969905"/>
    <n v="46533"/>
    <n v="7906356.1500000004"/>
    <n v="125.1958678"/>
    <n v="588.55178179999996"/>
    <n v="4.7010479829999996"/>
    <m/>
    <m/>
    <m/>
    <n v="1"/>
  </r>
  <r>
    <x v="0"/>
    <d v="2022-12-12T00:00:00"/>
    <x v="35"/>
    <x v="3"/>
    <x v="0"/>
    <n v="36216"/>
    <n v="32101018"/>
    <n v="43552"/>
    <n v="7682322.1500000004"/>
    <n v="112.81885200000001"/>
    <n v="566.91192000000001"/>
    <n v="5.0249750789999998"/>
    <m/>
    <m/>
    <m/>
    <n v="1"/>
  </r>
  <r>
    <x v="0"/>
    <d v="2022-12-12T00:00:00"/>
    <x v="36"/>
    <x v="3"/>
    <x v="0"/>
    <n v="49220"/>
    <n v="32233385"/>
    <n v="46104"/>
    <n v="7485468.1500000004"/>
    <n v="152.6988245"/>
    <n v="615.91338150000001"/>
    <n v="4.0335175029999997"/>
    <m/>
    <m/>
    <m/>
    <n v="1"/>
  </r>
  <r>
    <x v="0"/>
    <d v="2022-12-12T00:00:00"/>
    <x v="37"/>
    <x v="3"/>
    <x v="0"/>
    <n v="102658"/>
    <n v="32382221"/>
    <n v="65616"/>
    <n v="7311054.1500000004"/>
    <n v="317.01963860000001"/>
    <n v="897.49027509999996"/>
    <n v="2.8310242190000001"/>
    <m/>
    <m/>
    <m/>
    <n v="1"/>
  </r>
  <r>
    <x v="1"/>
    <d v="2022-04-04T00:00:00"/>
    <x v="0"/>
    <x v="3"/>
    <x v="0"/>
    <n v="7"/>
    <n v="6322757"/>
    <n v="581"/>
    <n v="20115132"/>
    <n v="0.110711198"/>
    <n v="2.8883727929999998"/>
    <n v="26.08925614"/>
    <m/>
    <m/>
    <m/>
    <n v="0"/>
  </r>
  <r>
    <x v="1"/>
    <d v="2022-04-04T00:00:00"/>
    <x v="1"/>
    <x v="3"/>
    <x v="0"/>
    <n v="15"/>
    <n v="8114746"/>
    <n v="545"/>
    <n v="18189674"/>
    <n v="0.18484866899999999"/>
    <n v="2.9962054299999998"/>
    <n v="16.20896402"/>
    <m/>
    <m/>
    <m/>
    <n v="0"/>
  </r>
  <r>
    <x v="1"/>
    <d v="2022-04-04T00:00:00"/>
    <x v="2"/>
    <x v="3"/>
    <x v="0"/>
    <n v="16"/>
    <n v="10559794"/>
    <n v="481"/>
    <n v="16817412"/>
    <n v="0.15151810700000001"/>
    <n v="2.8601309170000002"/>
    <n v="18.876495810000002"/>
    <m/>
    <m/>
    <m/>
    <n v="0"/>
  </r>
  <r>
    <x v="1"/>
    <d v="2022-04-04T00:00:00"/>
    <x v="3"/>
    <x v="3"/>
    <x v="0"/>
    <n v="19"/>
    <n v="13220304"/>
    <n v="426"/>
    <n v="15706119.800000001"/>
    <n v="0.14371832900000001"/>
    <n v="2.712318545"/>
    <n v="18.8724609"/>
    <m/>
    <m/>
    <m/>
    <n v="1"/>
  </r>
  <r>
    <x v="1"/>
    <d v="2022-05-05T00:00:00"/>
    <x v="4"/>
    <x v="3"/>
    <x v="0"/>
    <n v="28"/>
    <n v="15769296"/>
    <n v="364"/>
    <n v="14871790.800000001"/>
    <n v="0.17756024100000001"/>
    <n v="2.447586877"/>
    <n v="13.78454355"/>
    <m/>
    <m/>
    <m/>
    <n v="1"/>
  </r>
  <r>
    <x v="1"/>
    <d v="2022-05-05T00:00:00"/>
    <x v="5"/>
    <x v="3"/>
    <x v="0"/>
    <n v="9"/>
    <n v="17962065"/>
    <n v="304"/>
    <n v="14245510.800000001"/>
    <n v="5.01056E-2"/>
    <n v="2.1340056120000002"/>
    <n v="42.590163910000001"/>
    <m/>
    <m/>
    <m/>
    <n v="1"/>
  </r>
  <r>
    <x v="1"/>
    <d v="2022-05-05T00:00:00"/>
    <x v="6"/>
    <x v="3"/>
    <x v="0"/>
    <n v="17"/>
    <n v="19720624"/>
    <n v="237"/>
    <n v="13637113.800000001"/>
    <n v="8.6204168999999997E-2"/>
    <n v="1.7379043940000001"/>
    <n v="20.160328889999999"/>
    <m/>
    <m/>
    <m/>
    <n v="1"/>
  </r>
  <r>
    <x v="1"/>
    <d v="2022-05-05T00:00:00"/>
    <x v="7"/>
    <x v="3"/>
    <x v="0"/>
    <n v="21"/>
    <n v="21028883"/>
    <n v="202"/>
    <n v="13163716.800000001"/>
    <n v="9.9862650999999997E-2"/>
    <n v="1.53452101"/>
    <n v="15.366315609999999"/>
    <m/>
    <m/>
    <m/>
    <n v="1"/>
  </r>
  <r>
    <x v="1"/>
    <d v="2022-06-06T00:00:00"/>
    <x v="8"/>
    <x v="3"/>
    <x v="0"/>
    <n v="19"/>
    <n v="22075269"/>
    <n v="181"/>
    <n v="12829791.800000001"/>
    <n v="8.6069166000000003E-2"/>
    <n v="1.4107789340000001"/>
    <n v="16.391223409999998"/>
    <m/>
    <m/>
    <m/>
    <n v="1"/>
  </r>
  <r>
    <x v="1"/>
    <d v="2022-06-06T00:00:00"/>
    <x v="9"/>
    <x v="3"/>
    <x v="0"/>
    <n v="14"/>
    <n v="22841419"/>
    <n v="183"/>
    <n v="12532099.800000001"/>
    <n v="6.1292199999999998E-2"/>
    <n v="1.460250101"/>
    <n v="23.82441743"/>
    <m/>
    <m/>
    <m/>
    <n v="1"/>
  </r>
  <r>
    <x v="1"/>
    <d v="2022-06-06T00:00:00"/>
    <x v="10"/>
    <x v="3"/>
    <x v="0"/>
    <n v="13"/>
    <n v="23351253"/>
    <n v="177"/>
    <n v="12281159.800000001"/>
    <n v="5.5671499999999999E-2"/>
    <n v="1.441231959"/>
    <n v="25.888132389999999"/>
    <m/>
    <m/>
    <m/>
    <n v="1"/>
  </r>
  <r>
    <x v="1"/>
    <d v="2022-06-06T00:00:00"/>
    <x v="11"/>
    <x v="3"/>
    <x v="0"/>
    <n v="20"/>
    <n v="23803878"/>
    <n v="204"/>
    <n v="12050293.800000001"/>
    <n v="8.4019922999999996E-2"/>
    <n v="1.6929047820000001"/>
    <n v="20.14884945"/>
    <m/>
    <m/>
    <m/>
    <n v="1"/>
  </r>
  <r>
    <x v="1"/>
    <d v="2022-06-06T00:00:00"/>
    <x v="12"/>
    <x v="3"/>
    <x v="0"/>
    <n v="31"/>
    <n v="24211887"/>
    <n v="270"/>
    <n v="11837338.800000001"/>
    <n v="0.128036282"/>
    <n v="2.280918073"/>
    <n v="17.814622780000001"/>
    <m/>
    <m/>
    <m/>
    <n v="1"/>
  </r>
  <r>
    <x v="1"/>
    <d v="2022-07-07T00:00:00"/>
    <x v="13"/>
    <x v="3"/>
    <x v="0"/>
    <n v="36"/>
    <n v="24506528"/>
    <n v="438"/>
    <n v="11660475.800000001"/>
    <n v="0.146899634"/>
    <n v="3.7562789680000002"/>
    <n v="25.570376580000001"/>
    <m/>
    <m/>
    <m/>
    <n v="1"/>
  </r>
  <r>
    <x v="1"/>
    <d v="2022-07-07T00:00:00"/>
    <x v="14"/>
    <x v="3"/>
    <x v="0"/>
    <n v="56"/>
    <n v="24735747"/>
    <n v="634"/>
    <n v="11472216.800000001"/>
    <n v="0.22639300100000001"/>
    <n v="5.5263948640000002"/>
    <n v="24.410625920000001"/>
    <m/>
    <m/>
    <m/>
    <n v="1"/>
  </r>
  <r>
    <x v="1"/>
    <d v="2022-07-07T00:00:00"/>
    <x v="15"/>
    <x v="3"/>
    <x v="0"/>
    <n v="94"/>
    <n v="24923119"/>
    <n v="1061"/>
    <n v="11238531.800000001"/>
    <n v="0.37715985699999999"/>
    <n v="9.4407349539999998"/>
    <n v="25.031123480000002"/>
    <m/>
    <m/>
    <m/>
    <n v="1"/>
  </r>
  <r>
    <x v="1"/>
    <d v="2022-07-07T00:00:00"/>
    <x v="16"/>
    <x v="3"/>
    <x v="0"/>
    <n v="160"/>
    <n v="25110300"/>
    <n v="1599"/>
    <n v="10926518.800000001"/>
    <n v="0.63718872299999996"/>
    <n v="14.634121159999999"/>
    <n v="22.96669829"/>
    <m/>
    <m/>
    <m/>
    <n v="1"/>
  </r>
  <r>
    <x v="1"/>
    <d v="2022-08-08T00:00:00"/>
    <x v="17"/>
    <x v="3"/>
    <x v="0"/>
    <n v="185"/>
    <n v="25289442"/>
    <n v="2136"/>
    <n v="10586018.800000001"/>
    <n v="0.73153057300000002"/>
    <n v="20.17755721"/>
    <n v="27.582657449999999"/>
    <m/>
    <m/>
    <m/>
    <n v="1"/>
  </r>
  <r>
    <x v="1"/>
    <d v="2022-08-08T00:00:00"/>
    <x v="18"/>
    <x v="3"/>
    <x v="0"/>
    <n v="236"/>
    <n v="25460849"/>
    <n v="2393"/>
    <n v="10252659.800000001"/>
    <n v="0.92691331700000001"/>
    <n v="23.340284830000002"/>
    <n v="25.18065541"/>
    <m/>
    <m/>
    <m/>
    <n v="1"/>
  </r>
  <r>
    <x v="1"/>
    <d v="2022-08-08T00:00:00"/>
    <x v="19"/>
    <x v="3"/>
    <x v="0"/>
    <n v="208"/>
    <n v="25635029"/>
    <n v="2438"/>
    <n v="9947274.8000000007"/>
    <n v="0.81138975899999999"/>
    <n v="24.50922538"/>
    <n v="30.206476129999999"/>
    <m/>
    <m/>
    <m/>
    <n v="1"/>
  </r>
  <r>
    <x v="1"/>
    <d v="2022-08-08T00:00:00"/>
    <x v="20"/>
    <x v="3"/>
    <x v="0"/>
    <n v="205"/>
    <n v="25838061"/>
    <n v="2222"/>
    <n v="9658099.8000000007"/>
    <n v="0.79340318899999995"/>
    <n v="23.00659598"/>
    <n v="28.997357569999998"/>
    <m/>
    <m/>
    <m/>
    <n v="1"/>
  </r>
  <r>
    <x v="1"/>
    <d v="2022-09-09T00:00:00"/>
    <x v="21"/>
    <x v="3"/>
    <x v="0"/>
    <n v="189"/>
    <n v="26104491"/>
    <n v="2067"/>
    <n v="9385796.8000000007"/>
    <n v="0.72401335099999997"/>
    <n v="22.02263744"/>
    <n v="30.417446600000002"/>
    <m/>
    <m/>
    <m/>
    <n v="1"/>
  </r>
  <r>
    <x v="1"/>
    <d v="2022-09-09T00:00:00"/>
    <x v="22"/>
    <x v="3"/>
    <x v="0"/>
    <n v="170"/>
    <n v="26414682"/>
    <n v="1757"/>
    <n v="9181569.8000000007"/>
    <n v="0.64358147499999996"/>
    <n v="19.136161229999999"/>
    <n v="29.73385962"/>
    <m/>
    <m/>
    <m/>
    <n v="1"/>
  </r>
  <r>
    <x v="1"/>
    <d v="2022-09-09T00:00:00"/>
    <x v="23"/>
    <x v="3"/>
    <x v="0"/>
    <n v="171"/>
    <n v="26728778"/>
    <n v="1360"/>
    <n v="8960011.8000000007"/>
    <n v="0.63975988699999997"/>
    <n v="15.17855144"/>
    <n v="23.725387820000002"/>
    <m/>
    <m/>
    <m/>
    <n v="1"/>
  </r>
  <r>
    <x v="1"/>
    <d v="2022-09-09T00:00:00"/>
    <x v="24"/>
    <x v="3"/>
    <x v="0"/>
    <n v="128"/>
    <n v="26982038"/>
    <n v="1199"/>
    <n v="8784401.8000000007"/>
    <n v="0.47438966599999999"/>
    <n v="13.64919351"/>
    <n v="28.77211389"/>
    <m/>
    <m/>
    <m/>
    <n v="1"/>
  </r>
  <r>
    <x v="1"/>
    <d v="2022-09-09T00:00:00"/>
    <x v="25"/>
    <x v="3"/>
    <x v="0"/>
    <n v="115"/>
    <n v="27256230"/>
    <n v="938"/>
    <n v="8620054.8000000007"/>
    <n v="0.421921887"/>
    <n v="10.881601359999999"/>
    <n v="25.79055907"/>
    <m/>
    <m/>
    <m/>
    <n v="1"/>
  </r>
  <r>
    <x v="1"/>
    <d v="2022-10-10T00:00:00"/>
    <x v="26"/>
    <x v="3"/>
    <x v="0"/>
    <n v="98"/>
    <n v="27501786"/>
    <n v="764"/>
    <n v="8474517.8000000007"/>
    <n v="0.35634049400000001"/>
    <n v="9.0152622020000006"/>
    <n v="25.29957263"/>
    <m/>
    <m/>
    <m/>
    <n v="1"/>
  </r>
  <r>
    <x v="1"/>
    <d v="2022-10-10T00:00:00"/>
    <x v="27"/>
    <x v="3"/>
    <x v="0"/>
    <n v="103"/>
    <n v="27701296"/>
    <n v="680"/>
    <n v="8342973.7999999998"/>
    <n v="0.37182375899999998"/>
    <n v="8.1505709629999998"/>
    <n v="21.920522219999999"/>
    <m/>
    <m/>
    <m/>
    <n v="1"/>
  </r>
  <r>
    <x v="1"/>
    <d v="2022-10-10T00:00:00"/>
    <x v="28"/>
    <x v="3"/>
    <x v="0"/>
    <n v="90"/>
    <n v="27879435"/>
    <n v="582"/>
    <n v="8214090.7999999998"/>
    <n v="0.32281859400000001"/>
    <n v="7.0853855179999998"/>
    <n v="21.948505000000001"/>
    <m/>
    <m/>
    <m/>
    <n v="1"/>
  </r>
  <r>
    <x v="1"/>
    <d v="2022-10-10T00:00:00"/>
    <x v="29"/>
    <x v="3"/>
    <x v="0"/>
    <n v="66"/>
    <n v="28031989"/>
    <n v="534"/>
    <n v="8052177.7999999998"/>
    <n v="0.235445298"/>
    <n v="6.6317462589999998"/>
    <n v="28.166823969999999"/>
    <m/>
    <m/>
    <m/>
    <n v="1"/>
  </r>
  <r>
    <x v="1"/>
    <d v="2022-11-11T00:00:00"/>
    <x v="30"/>
    <x v="3"/>
    <x v="0"/>
    <n v="84"/>
    <n v="28171260"/>
    <n v="606"/>
    <n v="7895498.7999999998"/>
    <n v="0.29817622599999999"/>
    <n v="7.6752592249999996"/>
    <n v="25.740681330000001"/>
    <m/>
    <m/>
    <m/>
    <n v="1"/>
  </r>
  <r>
    <x v="1"/>
    <d v="2022-11-11T00:00:00"/>
    <x v="31"/>
    <x v="3"/>
    <x v="0"/>
    <n v="91"/>
    <n v="28317080"/>
    <n v="606"/>
    <n v="7738494.7999999998"/>
    <n v="0.32136081799999999"/>
    <n v="7.8309802570000002"/>
    <n v="24.3681862"/>
    <m/>
    <m/>
    <m/>
    <n v="1"/>
  </r>
  <r>
    <x v="1"/>
    <d v="2022-11-11T00:00:00"/>
    <x v="32"/>
    <x v="3"/>
    <x v="0"/>
    <n v="104"/>
    <n v="28458241"/>
    <n v="646"/>
    <n v="7563156.1500000004"/>
    <n v="0.36544774499999999"/>
    <n v="8.5414076770000005"/>
    <n v="23.372445979999998"/>
    <m/>
    <m/>
    <m/>
    <n v="1"/>
  </r>
  <r>
    <x v="1"/>
    <d v="2022-11-11T00:00:00"/>
    <x v="33"/>
    <x v="3"/>
    <x v="0"/>
    <n v="114"/>
    <n v="28584393"/>
    <n v="621"/>
    <n v="7403392.1500000004"/>
    <n v="0.39881903400000002"/>
    <n v="8.3880468229999998"/>
    <n v="21.032212879999999"/>
    <m/>
    <m/>
    <m/>
    <n v="1"/>
  </r>
  <r>
    <x v="1"/>
    <d v="2022-12-12T00:00:00"/>
    <x v="34"/>
    <x v="3"/>
    <x v="0"/>
    <n v="102"/>
    <n v="28711567"/>
    <n v="653"/>
    <n v="7228421.1500000004"/>
    <n v="0.35525751700000002"/>
    <n v="9.0337846460000009"/>
    <n v="25.42883462"/>
    <m/>
    <m/>
    <m/>
    <n v="1"/>
  </r>
  <r>
    <x v="0"/>
    <d v="2022-04-04T00:00:00"/>
    <x v="0"/>
    <x v="4"/>
    <x v="0"/>
    <n v="1518"/>
    <n v="13841765"/>
    <n v="12995"/>
    <n v="7437584.2000000002"/>
    <n v="10.966809509999999"/>
    <n v="174.72071109999999"/>
    <n v="15.931772219999999"/>
    <m/>
    <m/>
    <m/>
    <n v="1"/>
  </r>
  <r>
    <x v="0"/>
    <d v="2022-04-04T00:00:00"/>
    <x v="1"/>
    <x v="4"/>
    <x v="0"/>
    <n v="1810"/>
    <n v="15870287"/>
    <n v="12289"/>
    <n v="6815957.2000000002"/>
    <n v="11.404960730000001"/>
    <n v="180.29749369999999"/>
    <n v="15.808690439999999"/>
    <m/>
    <m/>
    <m/>
    <n v="1"/>
  </r>
  <r>
    <x v="0"/>
    <d v="2022-04-04T00:00:00"/>
    <x v="2"/>
    <x v="4"/>
    <x v="0"/>
    <n v="1800"/>
    <n v="17418931"/>
    <n v="10548"/>
    <n v="6361860.2000000002"/>
    <n v="10.33358477"/>
    <n v="165.80056250000001"/>
    <n v="16.044825329999998"/>
    <m/>
    <m/>
    <m/>
    <n v="1"/>
  </r>
  <r>
    <x v="0"/>
    <d v="2022-04-04T00:00:00"/>
    <x v="3"/>
    <x v="4"/>
    <x v="0"/>
    <n v="1828"/>
    <n v="18500297"/>
    <n v="8826"/>
    <n v="5991843.2000000002"/>
    <n v="9.8809224520000001"/>
    <n v="147.30024979999999"/>
    <n v="14.90754031"/>
    <m/>
    <m/>
    <m/>
    <n v="1"/>
  </r>
  <r>
    <x v="0"/>
    <d v="2022-05-05T00:00:00"/>
    <x v="4"/>
    <x v="4"/>
    <x v="0"/>
    <n v="1535"/>
    <n v="19256318"/>
    <n v="7536"/>
    <n v="5694751.2000000002"/>
    <n v="7.9714096950000002"/>
    <n v="132.33238349999999"/>
    <n v="16.60087596"/>
    <m/>
    <m/>
    <m/>
    <n v="1"/>
  </r>
  <r>
    <x v="0"/>
    <d v="2022-05-05T00:00:00"/>
    <x v="5"/>
    <x v="4"/>
    <x v="0"/>
    <n v="1497"/>
    <n v="19840141"/>
    <n v="6593"/>
    <n v="5461790.2000000002"/>
    <n v="7.5453092799999997"/>
    <n v="120.7113375"/>
    <n v="15.998196099999999"/>
    <m/>
    <m/>
    <m/>
    <n v="1"/>
  </r>
  <r>
    <x v="0"/>
    <d v="2022-05-05T00:00:00"/>
    <x v="6"/>
    <x v="4"/>
    <x v="0"/>
    <n v="1291"/>
    <n v="20330119"/>
    <n v="5064"/>
    <n v="5243737.2"/>
    <n v="6.350184177"/>
    <n v="96.572345389999995"/>
    <n v="15.207802279999999"/>
    <m/>
    <m/>
    <m/>
    <n v="1"/>
  </r>
  <r>
    <x v="0"/>
    <d v="2022-05-05T00:00:00"/>
    <x v="7"/>
    <x v="4"/>
    <x v="0"/>
    <n v="1080"/>
    <n v="20723447"/>
    <n v="3904"/>
    <n v="5070782.2"/>
    <n v="5.211488224"/>
    <n v="76.990094350000007"/>
    <n v="14.773149439999999"/>
    <m/>
    <m/>
    <m/>
    <n v="1"/>
  </r>
  <r>
    <x v="0"/>
    <d v="2022-06-06T00:00:00"/>
    <x v="8"/>
    <x v="4"/>
    <x v="0"/>
    <n v="1006"/>
    <n v="21057473"/>
    <n v="3056"/>
    <n v="4952012.2"/>
    <n v="4.7774013530000001"/>
    <n v="61.712287379999999"/>
    <n v="12.917543"/>
    <m/>
    <m/>
    <m/>
    <n v="1"/>
  </r>
  <r>
    <x v="0"/>
    <d v="2022-06-06T00:00:00"/>
    <x v="9"/>
    <x v="4"/>
    <x v="0"/>
    <n v="996"/>
    <n v="21318129"/>
    <n v="2694"/>
    <n v="4844240.2"/>
    <n v="4.6720798060000002"/>
    <n v="55.612436389999999"/>
    <n v="11.90314351"/>
    <m/>
    <m/>
    <m/>
    <n v="1"/>
  </r>
  <r>
    <x v="0"/>
    <d v="2022-06-06T00:00:00"/>
    <x v="10"/>
    <x v="4"/>
    <x v="0"/>
    <n v="1125"/>
    <n v="21500907"/>
    <n v="2521"/>
    <n v="4752319.2"/>
    <n v="5.2323374080000002"/>
    <n v="53.04778349"/>
    <n v="10.13844853"/>
    <m/>
    <m/>
    <m/>
    <n v="1"/>
  </r>
  <r>
    <x v="0"/>
    <d v="2022-06-06T00:00:00"/>
    <x v="11"/>
    <x v="4"/>
    <x v="0"/>
    <n v="1411"/>
    <n v="21665453"/>
    <n v="2659"/>
    <n v="4666809.2"/>
    <n v="6.512672502"/>
    <n v="56.976831189999999"/>
    <n v="8.7486099100000008"/>
    <m/>
    <m/>
    <m/>
    <n v="1"/>
  </r>
  <r>
    <x v="0"/>
    <d v="2022-06-06T00:00:00"/>
    <x v="12"/>
    <x v="4"/>
    <x v="0"/>
    <n v="1837"/>
    <n v="21812453"/>
    <n v="3268"/>
    <n v="4589058.2"/>
    <n v="8.4217946510000008"/>
    <n v="71.212868909999997"/>
    <n v="8.4557831029999999"/>
    <m/>
    <m/>
    <m/>
    <n v="1"/>
  </r>
  <r>
    <x v="0"/>
    <d v="2022-07-07T00:00:00"/>
    <x v="13"/>
    <x v="4"/>
    <x v="0"/>
    <n v="3008"/>
    <n v="21920833"/>
    <n v="4532"/>
    <n v="4523123.2"/>
    <n v="13.722106269999999"/>
    <n v="100.19625379999999"/>
    <n v="7.3018129859999998"/>
    <m/>
    <m/>
    <m/>
    <n v="1"/>
  </r>
  <r>
    <x v="0"/>
    <d v="2022-07-07T00:00:00"/>
    <x v="14"/>
    <x v="4"/>
    <x v="0"/>
    <n v="5449"/>
    <n v="22004513"/>
    <n v="6748"/>
    <n v="4453151.2"/>
    <n v="24.763102010000001"/>
    <n v="151.53314349999999"/>
    <n v="6.1193118499999999"/>
    <m/>
    <m/>
    <m/>
    <n v="1"/>
  </r>
  <r>
    <x v="0"/>
    <d v="2022-07-07T00:00:00"/>
    <x v="15"/>
    <x v="4"/>
    <x v="0"/>
    <n v="9932"/>
    <n v="22075781"/>
    <n v="10957"/>
    <n v="4366001.2"/>
    <n v="44.990480740000002"/>
    <n v="250.96190999999999"/>
    <n v="5.5781113199999997"/>
    <m/>
    <m/>
    <m/>
    <n v="1"/>
  </r>
  <r>
    <x v="0"/>
    <d v="2022-07-07T00:00:00"/>
    <x v="16"/>
    <x v="4"/>
    <x v="0"/>
    <n v="15901"/>
    <n v="22147709"/>
    <n v="16180"/>
    <n v="4253089.5"/>
    <n v="71.795236250000002"/>
    <n v="380.42933260000001"/>
    <n v="5.2988102340000003"/>
    <m/>
    <m/>
    <m/>
    <n v="1"/>
  </r>
  <r>
    <x v="0"/>
    <d v="2022-08-08T00:00:00"/>
    <x v="17"/>
    <x v="4"/>
    <x v="0"/>
    <n v="21156"/>
    <n v="22215956"/>
    <n v="20753"/>
    <n v="4135484.5"/>
    <n v="95.228852630000006"/>
    <n v="501.82753680000002"/>
    <n v="5.2697005470000002"/>
    <m/>
    <m/>
    <m/>
    <n v="1"/>
  </r>
  <r>
    <x v="0"/>
    <d v="2022-08-08T00:00:00"/>
    <x v="18"/>
    <x v="4"/>
    <x v="0"/>
    <n v="24234"/>
    <n v="22281305"/>
    <n v="23720"/>
    <n v="4021677.5"/>
    <n v="108.7638269"/>
    <n v="589.80363290000003"/>
    <n v="5.4227922069999996"/>
    <m/>
    <m/>
    <m/>
    <n v="1"/>
  </r>
  <r>
    <x v="0"/>
    <d v="2022-08-08T00:00:00"/>
    <x v="19"/>
    <x v="4"/>
    <x v="0"/>
    <n v="25819"/>
    <n v="22346885"/>
    <n v="25316"/>
    <n v="3900833.5"/>
    <n v="115.53735570000001"/>
    <n v="648.98950439999999"/>
    <n v="5.6171400220000001"/>
    <m/>
    <m/>
    <m/>
    <n v="1"/>
  </r>
  <r>
    <x v="0"/>
    <d v="2022-08-08T00:00:00"/>
    <x v="20"/>
    <x v="4"/>
    <x v="0"/>
    <n v="26083"/>
    <n v="22422457"/>
    <n v="24976"/>
    <n v="3785855.5"/>
    <n v="116.3253429"/>
    <n v="659.71878749999996"/>
    <n v="5.671324673"/>
    <m/>
    <m/>
    <m/>
    <n v="1"/>
  </r>
  <r>
    <x v="0"/>
    <d v="2022-09-09T00:00:00"/>
    <x v="21"/>
    <x v="4"/>
    <x v="0"/>
    <n v="25008"/>
    <n v="22525422"/>
    <n v="24041"/>
    <n v="3674439.5"/>
    <n v="111.02122749999999"/>
    <n v="654.27665909999996"/>
    <n v="5.893257298"/>
    <m/>
    <m/>
    <m/>
    <n v="1"/>
  </r>
  <r>
    <x v="0"/>
    <d v="2022-09-09T00:00:00"/>
    <x v="22"/>
    <x v="4"/>
    <x v="0"/>
    <n v="22858"/>
    <n v="22644732"/>
    <n v="21884"/>
    <n v="3591382.5"/>
    <n v="100.9417996"/>
    <n v="609.34751449999999"/>
    <n v="6.0366222589999996"/>
    <m/>
    <m/>
    <m/>
    <n v="1"/>
  </r>
  <r>
    <x v="0"/>
    <d v="2022-09-09T00:00:00"/>
    <x v="23"/>
    <x v="4"/>
    <x v="0"/>
    <n v="21742"/>
    <n v="22763682"/>
    <n v="20302"/>
    <n v="3503984.5"/>
    <n v="95.511789350000001"/>
    <n v="579.39754010000001"/>
    <n v="6.0662410800000002"/>
    <m/>
    <m/>
    <m/>
    <n v="1"/>
  </r>
  <r>
    <x v="0"/>
    <d v="2022-09-09T00:00:00"/>
    <x v="24"/>
    <x v="4"/>
    <x v="0"/>
    <n v="19142"/>
    <n v="22857448"/>
    <n v="17422"/>
    <n v="3424446.5"/>
    <n v="83.745131999999998"/>
    <n v="508.7537504"/>
    <n v="6.0750247599999998"/>
    <m/>
    <m/>
    <m/>
    <n v="1"/>
  </r>
  <r>
    <x v="0"/>
    <d v="2022-09-09T00:00:00"/>
    <x v="25"/>
    <x v="4"/>
    <x v="0"/>
    <n v="18561"/>
    <n v="22956688"/>
    <n v="16190"/>
    <n v="3279866.45"/>
    <n v="80.852255339999999"/>
    <n v="493.61765930000001"/>
    <n v="6.1051810770000001"/>
    <m/>
    <m/>
    <m/>
    <n v="1"/>
  </r>
  <r>
    <x v="0"/>
    <d v="2022-10-10T00:00:00"/>
    <x v="26"/>
    <x v="4"/>
    <x v="0"/>
    <n v="17650"/>
    <n v="23049159"/>
    <n v="14940"/>
    <n v="3164787.45"/>
    <n v="76.575462040000005"/>
    <n v="472.06961719999998"/>
    <n v="6.16476355"/>
    <m/>
    <m/>
    <m/>
    <n v="1"/>
  </r>
  <r>
    <x v="0"/>
    <d v="2022-10-10T00:00:00"/>
    <x v="27"/>
    <x v="4"/>
    <x v="0"/>
    <n v="15571"/>
    <n v="23157302"/>
    <n v="13493"/>
    <n v="3068682.45"/>
    <n v="67.240130129999997"/>
    <n v="439.7001065"/>
    <n v="6.5392512719999996"/>
    <m/>
    <m/>
    <m/>
    <n v="1"/>
  </r>
  <r>
    <x v="0"/>
    <d v="2022-10-10T00:00:00"/>
    <x v="28"/>
    <x v="4"/>
    <x v="0"/>
    <n v="14097"/>
    <n v="23254914"/>
    <n v="12403"/>
    <n v="2999649.15"/>
    <n v="60.619445849999998"/>
    <n v="413.48169000000001"/>
    <n v="6.820941436"/>
    <m/>
    <m/>
    <m/>
    <n v="1"/>
  </r>
  <r>
    <x v="0"/>
    <d v="2022-10-10T00:00:00"/>
    <x v="29"/>
    <x v="4"/>
    <x v="0"/>
    <n v="13996"/>
    <n v="23334985"/>
    <n v="12173"/>
    <n v="2881017.45"/>
    <n v="59.97861151"/>
    <n v="422.52434119999998"/>
    <n v="7.0445835690000003"/>
    <m/>
    <m/>
    <m/>
    <n v="1"/>
  </r>
  <r>
    <x v="0"/>
    <d v="2022-11-11T00:00:00"/>
    <x v="30"/>
    <x v="4"/>
    <x v="0"/>
    <n v="13955"/>
    <n v="23410603"/>
    <n v="12242"/>
    <n v="2790353.85"/>
    <n v="59.609741790000001"/>
    <n v="438.72571929999998"/>
    <n v="7.3599667799999997"/>
    <m/>
    <m/>
    <m/>
    <n v="1"/>
  </r>
  <r>
    <x v="0"/>
    <d v="2022-11-11T00:00:00"/>
    <x v="31"/>
    <x v="4"/>
    <x v="0"/>
    <n v="14398"/>
    <n v="23527941"/>
    <n v="13396"/>
    <n v="2707488.4"/>
    <n v="61.195325169999997"/>
    <n v="494.77589640000002"/>
    <n v="8.0851910670000002"/>
    <m/>
    <m/>
    <m/>
    <n v="1"/>
  </r>
  <r>
    <x v="0"/>
    <d v="2022-11-11T00:00:00"/>
    <x v="32"/>
    <x v="4"/>
    <x v="0"/>
    <n v="15466"/>
    <n v="23639186"/>
    <n v="15362"/>
    <n v="2629324.7999999998"/>
    <n v="65.425264639999995"/>
    <n v="584.25646010000003"/>
    <n v="8.9301352200000004"/>
    <m/>
    <m/>
    <m/>
    <n v="1"/>
  </r>
  <r>
    <x v="0"/>
    <d v="2022-11-11T00:00:00"/>
    <x v="33"/>
    <x v="4"/>
    <x v="0"/>
    <n v="13950"/>
    <n v="23729987"/>
    <n v="14229"/>
    <n v="2577613.7999999998"/>
    <n v="58.786378599999999"/>
    <n v="552.02218419999997"/>
    <n v="9.3903077100000001"/>
    <m/>
    <m/>
    <m/>
    <n v="1"/>
  </r>
  <r>
    <x v="0"/>
    <d v="2022-12-12T00:00:00"/>
    <x v="34"/>
    <x v="4"/>
    <x v="0"/>
    <n v="19047"/>
    <n v="23815083"/>
    <n v="19058"/>
    <n v="2508804.7999999998"/>
    <n v="79.978726089999995"/>
    <n v="759.64459250000004"/>
    <n v="9.4980831739999996"/>
    <m/>
    <m/>
    <m/>
    <n v="1"/>
  </r>
  <r>
    <x v="0"/>
    <d v="2022-12-12T00:00:00"/>
    <x v="35"/>
    <x v="4"/>
    <x v="0"/>
    <n v="16516"/>
    <n v="23879112"/>
    <n v="18145"/>
    <n v="2454058.7999999998"/>
    <n v="69.165051030000001"/>
    <n v="739.38733660000003"/>
    <n v="10.69018711"/>
    <m/>
    <m/>
    <m/>
    <n v="1"/>
  </r>
  <r>
    <x v="0"/>
    <d v="2022-12-12T00:00:00"/>
    <x v="36"/>
    <x v="4"/>
    <x v="0"/>
    <n v="19466"/>
    <n v="23943041"/>
    <n v="18034"/>
    <n v="2404287.7999999998"/>
    <n v="81.301284999999993"/>
    <n v="750.07659230000002"/>
    <n v="9.2258885250000002"/>
    <m/>
    <m/>
    <m/>
    <n v="1"/>
  </r>
  <r>
    <x v="0"/>
    <d v="2022-12-12T00:00:00"/>
    <x v="37"/>
    <x v="4"/>
    <x v="0"/>
    <n v="36242"/>
    <n v="24011882"/>
    <n v="22631"/>
    <n v="2371456.7999999998"/>
    <n v="150.93360860000001"/>
    <n v="954.30791739999995"/>
    <n v="6.3226999350000002"/>
    <m/>
    <m/>
    <m/>
    <n v="1"/>
  </r>
  <r>
    <x v="1"/>
    <d v="2022-04-04T00:00:00"/>
    <x v="0"/>
    <x v="4"/>
    <x v="0"/>
    <n v="55"/>
    <n v="12398299"/>
    <n v="675"/>
    <n v="6826985.2000000002"/>
    <n v="0.44360924000000002"/>
    <n v="9.8872339730000007"/>
    <n v="22.288160560000001"/>
    <m/>
    <m/>
    <m/>
    <n v="1"/>
  </r>
  <r>
    <x v="1"/>
    <d v="2022-04-04T00:00:00"/>
    <x v="1"/>
    <x v="4"/>
    <x v="0"/>
    <n v="48"/>
    <n v="14167555"/>
    <n v="700"/>
    <n v="6261258.2000000002"/>
    <n v="0.33880228499999998"/>
    <n v="11.179861580000001"/>
    <n v="32.998188300000002"/>
    <m/>
    <m/>
    <m/>
    <n v="1"/>
  </r>
  <r>
    <x v="1"/>
    <d v="2022-04-04T00:00:00"/>
    <x v="2"/>
    <x v="4"/>
    <x v="0"/>
    <n v="46"/>
    <n v="15528854"/>
    <n v="667"/>
    <n v="5844251.2000000002"/>
    <n v="0.296222761"/>
    <n v="11.412924889999999"/>
    <n v="38.528183560000002"/>
    <m/>
    <m/>
    <m/>
    <n v="1"/>
  </r>
  <r>
    <x v="1"/>
    <d v="2022-04-04T00:00:00"/>
    <x v="3"/>
    <x v="4"/>
    <x v="0"/>
    <n v="58"/>
    <n v="16486553"/>
    <n v="538"/>
    <n v="5505462.2000000002"/>
    <n v="0.35180185899999999"/>
    <n v="9.7721132300000004"/>
    <n v="27.777321149999999"/>
    <m/>
    <m/>
    <m/>
    <n v="1"/>
  </r>
  <r>
    <x v="1"/>
    <d v="2022-05-05T00:00:00"/>
    <x v="4"/>
    <x v="4"/>
    <x v="0"/>
    <n v="50"/>
    <n v="17163855"/>
    <n v="503"/>
    <n v="5232719.2"/>
    <n v="0.29130984900000001"/>
    <n v="9.6125930089999994"/>
    <n v="32.997830520000001"/>
    <m/>
    <m/>
    <m/>
    <n v="1"/>
  </r>
  <r>
    <x v="1"/>
    <d v="2022-05-05T00:00:00"/>
    <x v="5"/>
    <x v="4"/>
    <x v="0"/>
    <n v="52"/>
    <n v="17692059"/>
    <n v="390"/>
    <n v="5018696.2"/>
    <n v="0.29391717499999997"/>
    <n v="7.7709425809999999"/>
    <n v="26.439225889999999"/>
    <m/>
    <m/>
    <m/>
    <n v="1"/>
  </r>
  <r>
    <x v="1"/>
    <d v="2022-05-05T00:00:00"/>
    <x v="6"/>
    <x v="4"/>
    <x v="0"/>
    <n v="46"/>
    <n v="18134486"/>
    <n v="335"/>
    <n v="4819518.2"/>
    <n v="0.25366034599999998"/>
    <n v="6.9509022710000004"/>
    <n v="27.402399979999998"/>
    <m/>
    <m/>
    <m/>
    <n v="1"/>
  </r>
  <r>
    <x v="1"/>
    <d v="2022-05-05T00:00:00"/>
    <x v="7"/>
    <x v="4"/>
    <x v="0"/>
    <n v="36"/>
    <n v="18488539"/>
    <n v="269"/>
    <n v="4662855.2"/>
    <n v="0.19471522299999999"/>
    <n v="5.7689975020000004"/>
    <n v="29.627870919999999"/>
    <m/>
    <m/>
    <m/>
    <n v="1"/>
  </r>
  <r>
    <x v="1"/>
    <d v="2022-06-06T00:00:00"/>
    <x v="8"/>
    <x v="4"/>
    <x v="0"/>
    <n v="31"/>
    <n v="18788557"/>
    <n v="223"/>
    <n v="4554690.2"/>
    <n v="0.16499404400000001"/>
    <n v="4.8960519859999998"/>
    <n v="29.67411349"/>
    <m/>
    <m/>
    <m/>
    <n v="1"/>
  </r>
  <r>
    <x v="1"/>
    <d v="2022-06-06T00:00:00"/>
    <x v="9"/>
    <x v="4"/>
    <x v="0"/>
    <n v="33"/>
    <n v="19022864"/>
    <n v="195"/>
    <n v="4455818.2"/>
    <n v="0.173475456"/>
    <n v="4.3763006310000003"/>
    <n v="25.227203549999999"/>
    <m/>
    <m/>
    <m/>
    <n v="1"/>
  </r>
  <r>
    <x v="1"/>
    <d v="2022-06-06T00:00:00"/>
    <x v="10"/>
    <x v="4"/>
    <x v="0"/>
    <n v="30"/>
    <n v="19187641"/>
    <n v="200"/>
    <n v="4371952.2"/>
    <n v="0.15635064300000001"/>
    <n v="4.5746154319999999"/>
    <n v="29.258692870000001"/>
    <m/>
    <m/>
    <m/>
    <n v="1"/>
  </r>
  <r>
    <x v="1"/>
    <d v="2022-06-06T00:00:00"/>
    <x v="11"/>
    <x v="4"/>
    <x v="0"/>
    <n v="56"/>
    <n v="19335854"/>
    <n v="231"/>
    <n v="4294097.2"/>
    <n v="0.28961741200000002"/>
    <n v="5.37947767"/>
    <n v="18.574427650000001"/>
    <m/>
    <m/>
    <m/>
    <n v="1"/>
  </r>
  <r>
    <x v="1"/>
    <d v="2022-06-06T00:00:00"/>
    <x v="12"/>
    <x v="4"/>
    <x v="0"/>
    <n v="47"/>
    <n v="19467941"/>
    <n v="274"/>
    <n v="4223188.2"/>
    <n v="0.24142255200000001"/>
    <n v="6.487989335"/>
    <n v="26.873998629999999"/>
    <m/>
    <m/>
    <m/>
    <n v="1"/>
  </r>
  <r>
    <x v="1"/>
    <d v="2022-07-07T00:00:00"/>
    <x v="13"/>
    <x v="4"/>
    <x v="0"/>
    <n v="83"/>
    <n v="19565220"/>
    <n v="432"/>
    <n v="4162835.2"/>
    <n v="0.42422216600000001"/>
    <n v="10.37754269"/>
    <n v="24.462518769999999"/>
    <m/>
    <m/>
    <m/>
    <n v="1"/>
  </r>
  <r>
    <x v="1"/>
    <d v="2022-07-07T00:00:00"/>
    <x v="14"/>
    <x v="4"/>
    <x v="0"/>
    <n v="171"/>
    <n v="19640696"/>
    <n v="645"/>
    <n v="4098719.2"/>
    <n v="0.87064124399999998"/>
    <n v="15.736623290000001"/>
    <n v="18.074750529999999"/>
    <m/>
    <m/>
    <m/>
    <n v="1"/>
  </r>
  <r>
    <x v="1"/>
    <d v="2022-07-07T00:00:00"/>
    <x v="15"/>
    <x v="4"/>
    <x v="0"/>
    <n v="281"/>
    <n v="19705463"/>
    <n v="1061"/>
    <n v="4019192.2"/>
    <n v="1.426000495"/>
    <n v="26.398339450000002"/>
    <n v="18.51215307"/>
    <m/>
    <m/>
    <m/>
    <n v="1"/>
  </r>
  <r>
    <x v="1"/>
    <d v="2022-07-07T00:00:00"/>
    <x v="16"/>
    <x v="4"/>
    <x v="0"/>
    <n v="409"/>
    <n v="19770561"/>
    <n v="1613"/>
    <n v="3915926.5"/>
    <n v="2.0687323950000001"/>
    <n v="41.190762900000003"/>
    <n v="19.911112240000001"/>
    <m/>
    <m/>
    <m/>
    <n v="1"/>
  </r>
  <r>
    <x v="1"/>
    <d v="2022-08-08T00:00:00"/>
    <x v="17"/>
    <x v="4"/>
    <x v="0"/>
    <n v="527"/>
    <n v="19832406"/>
    <n v="2083"/>
    <n v="3809133.5"/>
    <n v="2.657267101"/>
    <n v="54.684352750000002"/>
    <n v="20.579170510000001"/>
    <m/>
    <m/>
    <m/>
    <n v="1"/>
  </r>
  <r>
    <x v="1"/>
    <d v="2022-08-08T00:00:00"/>
    <x v="18"/>
    <x v="4"/>
    <x v="0"/>
    <n v="628"/>
    <n v="19891804"/>
    <n v="2402"/>
    <n v="3705473.5"/>
    <n v="3.157079167"/>
    <n v="64.82302464"/>
    <n v="20.53259396"/>
    <m/>
    <m/>
    <m/>
    <n v="1"/>
  </r>
  <r>
    <x v="1"/>
    <d v="2022-08-08T00:00:00"/>
    <x v="19"/>
    <x v="4"/>
    <x v="0"/>
    <n v="643"/>
    <n v="19951501"/>
    <n v="2526"/>
    <n v="3599413.5"/>
    <n v="3.2228151660000002"/>
    <n v="70.178099849999995"/>
    <n v="21.775403260000001"/>
    <m/>
    <m/>
    <m/>
    <n v="1"/>
  </r>
  <r>
    <x v="1"/>
    <d v="2022-08-08T00:00:00"/>
    <x v="20"/>
    <x v="4"/>
    <x v="0"/>
    <n v="633"/>
    <n v="20020580"/>
    <n v="2440"/>
    <n v="3499899.5"/>
    <n v="3.1617465629999999"/>
    <n v="69.716287570000006"/>
    <n v="22.049929110000001"/>
    <m/>
    <m/>
    <m/>
    <n v="1"/>
  </r>
  <r>
    <x v="1"/>
    <d v="2022-09-09T00:00:00"/>
    <x v="21"/>
    <x v="4"/>
    <x v="0"/>
    <n v="579"/>
    <n v="20115426"/>
    <n v="2223"/>
    <n v="3404708.5"/>
    <n v="2.87838796"/>
    <n v="65.291933220000004"/>
    <n v="22.68350693"/>
    <m/>
    <m/>
    <m/>
    <n v="1"/>
  </r>
  <r>
    <x v="1"/>
    <d v="2022-09-09T00:00:00"/>
    <x v="22"/>
    <x v="4"/>
    <x v="0"/>
    <n v="535"/>
    <n v="20225192"/>
    <n v="1928"/>
    <n v="3334063.5"/>
    <n v="2.6452159270000002"/>
    <n v="57.827332920000003"/>
    <n v="21.861101139999999"/>
    <m/>
    <m/>
    <m/>
    <n v="1"/>
  </r>
  <r>
    <x v="1"/>
    <d v="2022-09-09T00:00:00"/>
    <x v="23"/>
    <x v="4"/>
    <x v="0"/>
    <n v="466"/>
    <n v="20334319"/>
    <n v="1642"/>
    <n v="3258552.5"/>
    <n v="2.2916921879999999"/>
    <n v="50.390472459999998"/>
    <n v="21.988324930000001"/>
    <m/>
    <m/>
    <m/>
    <n v="1"/>
  </r>
  <r>
    <x v="1"/>
    <d v="2022-09-09T00:00:00"/>
    <x v="24"/>
    <x v="4"/>
    <x v="0"/>
    <n v="395"/>
    <n v="20420082"/>
    <n v="1328"/>
    <n v="3190722.5"/>
    <n v="1.934370293"/>
    <n v="41.620667419999997"/>
    <n v="21.51639093"/>
    <m/>
    <m/>
    <m/>
    <n v="1"/>
  </r>
  <r>
    <x v="1"/>
    <d v="2022-09-09T00:00:00"/>
    <x v="25"/>
    <x v="4"/>
    <x v="0"/>
    <n v="339"/>
    <n v="20511129"/>
    <n v="1097"/>
    <n v="3093870.45"/>
    <n v="1.6527612890000001"/>
    <n v="35.457205389999999"/>
    <n v="21.453313090000002"/>
    <m/>
    <m/>
    <m/>
    <n v="1"/>
  </r>
  <r>
    <x v="1"/>
    <d v="2022-10-10T00:00:00"/>
    <x v="26"/>
    <x v="4"/>
    <x v="0"/>
    <n v="327"/>
    <n v="20595435"/>
    <n v="972"/>
    <n v="3019276.45"/>
    <n v="1.587730485"/>
    <n v="32.193143489999997"/>
    <n v="20.276201660000002"/>
    <m/>
    <m/>
    <m/>
    <n v="1"/>
  </r>
  <r>
    <x v="1"/>
    <d v="2022-10-10T00:00:00"/>
    <x v="27"/>
    <x v="4"/>
    <x v="0"/>
    <n v="290"/>
    <n v="20695686"/>
    <n v="875"/>
    <n v="2955268.45"/>
    <n v="1.4012582140000001"/>
    <n v="29.608139319999999"/>
    <n v="21.129681189999999"/>
    <m/>
    <m/>
    <m/>
    <n v="1"/>
  </r>
  <r>
    <x v="1"/>
    <d v="2022-10-10T00:00:00"/>
    <x v="28"/>
    <x v="4"/>
    <x v="0"/>
    <n v="289"/>
    <n v="20785576"/>
    <n v="786"/>
    <n v="2890866.45"/>
    <n v="1.390387257"/>
    <n v="27.189080279999999"/>
    <n v="19.555041339999999"/>
    <m/>
    <m/>
    <m/>
    <n v="1"/>
  </r>
  <r>
    <x v="1"/>
    <d v="2022-10-10T00:00:00"/>
    <x v="29"/>
    <x v="4"/>
    <x v="0"/>
    <n v="266"/>
    <n v="20858765"/>
    <n v="739"/>
    <n v="2778546.75"/>
    <n v="1.2752432849999999"/>
    <n v="26.596637250000001"/>
    <n v="20.856128049999999"/>
    <m/>
    <m/>
    <m/>
    <n v="1"/>
  </r>
  <r>
    <x v="1"/>
    <d v="2022-11-11T00:00:00"/>
    <x v="30"/>
    <x v="4"/>
    <x v="0"/>
    <n v="266"/>
    <n v="20928158"/>
    <n v="792"/>
    <n v="2694368.15"/>
    <n v="1.271014869"/>
    <n v="29.394646760000001"/>
    <n v="23.126910209999998"/>
    <m/>
    <m/>
    <m/>
    <n v="1"/>
  </r>
  <r>
    <x v="1"/>
    <d v="2022-11-11T00:00:00"/>
    <x v="31"/>
    <x v="4"/>
    <x v="0"/>
    <n v="261"/>
    <n v="21037308"/>
    <n v="826"/>
    <n v="2616818.7000000002"/>
    <n v="1.2406530339999999"/>
    <n v="31.565044990000001"/>
    <n v="25.442282509999998"/>
    <m/>
    <m/>
    <m/>
    <n v="1"/>
  </r>
  <r>
    <x v="1"/>
    <d v="2022-11-11T00:00:00"/>
    <x v="32"/>
    <x v="4"/>
    <x v="0"/>
    <n v="301"/>
    <n v="21138964"/>
    <n v="943"/>
    <n v="2538217.7000000002"/>
    <n v="1.4239108410000001"/>
    <n v="37.152053590000001"/>
    <n v="26.09155891"/>
    <m/>
    <m/>
    <m/>
    <n v="1"/>
  </r>
  <r>
    <x v="1"/>
    <d v="2022-11-11T00:00:00"/>
    <x v="33"/>
    <x v="4"/>
    <x v="0"/>
    <n v="326"/>
    <n v="21221327"/>
    <n v="827"/>
    <n v="2482936.7000000002"/>
    <n v="1.5361904559999999"/>
    <n v="33.307333210000003"/>
    <n v="21.6817733"/>
    <m/>
    <m/>
    <m/>
    <n v="1"/>
  </r>
  <r>
    <x v="1"/>
    <d v="2022-12-12T00:00:00"/>
    <x v="34"/>
    <x v="4"/>
    <x v="0"/>
    <n v="287"/>
    <n v="21298976"/>
    <n v="997"/>
    <n v="2411278.7000000002"/>
    <n v="1.3474826209999999"/>
    <n v="41.347356490000003"/>
    <n v="30.684890370000002"/>
    <m/>
    <m/>
    <m/>
    <n v="1"/>
  </r>
  <r>
    <x v="0"/>
    <d v="2022-04-04T00:00:00"/>
    <x v="0"/>
    <x v="5"/>
    <x v="0"/>
    <n v="728"/>
    <n v="4734334"/>
    <n v="3144"/>
    <n v="2508445.5499999998"/>
    <n v="15.37703086"/>
    <n v="125.3365854"/>
    <n v="8.1508964000000006"/>
    <m/>
    <m/>
    <m/>
    <n v="1"/>
  </r>
  <r>
    <x v="0"/>
    <d v="2022-04-04T00:00:00"/>
    <x v="1"/>
    <x v="5"/>
    <x v="0"/>
    <n v="853"/>
    <n v="5156020"/>
    <n v="2860"/>
    <n v="2371891.5499999998"/>
    <n v="16.54376826"/>
    <n v="120.5788688"/>
    <n v="7.2884766599999997"/>
    <m/>
    <m/>
    <m/>
    <n v="1"/>
  </r>
  <r>
    <x v="0"/>
    <d v="2022-04-04T00:00:00"/>
    <x v="2"/>
    <x v="5"/>
    <x v="0"/>
    <n v="799"/>
    <n v="5489355"/>
    <n v="2516"/>
    <n v="2269698.5499999998"/>
    <n v="14.55544413"/>
    <n v="110.8517252"/>
    <n v="7.6158256829999997"/>
    <m/>
    <m/>
    <m/>
    <n v="1"/>
  </r>
  <r>
    <x v="0"/>
    <d v="2022-04-04T00:00:00"/>
    <x v="3"/>
    <x v="5"/>
    <x v="0"/>
    <n v="915"/>
    <n v="5720199"/>
    <n v="2099"/>
    <n v="2186477.5499999998"/>
    <n v="15.99594699"/>
    <n v="95.99915627"/>
    <n v="6.0014675159999999"/>
    <m/>
    <m/>
    <m/>
    <n v="1"/>
  </r>
  <r>
    <x v="0"/>
    <d v="2022-05-05T00:00:00"/>
    <x v="4"/>
    <x v="5"/>
    <x v="0"/>
    <n v="813"/>
    <n v="5877575"/>
    <n v="1812"/>
    <n v="2118930.5499999998"/>
    <n v="13.83223523"/>
    <n v="85.514836720000005"/>
    <n v="6.1822861800000002"/>
    <m/>
    <m/>
    <m/>
    <n v="1"/>
  </r>
  <r>
    <x v="0"/>
    <d v="2022-05-05T00:00:00"/>
    <x v="5"/>
    <x v="5"/>
    <x v="0"/>
    <n v="680"/>
    <n v="5997986"/>
    <n v="1821"/>
    <n v="2064477.55"/>
    <n v="11.337138830000001"/>
    <n v="88.206335789999997"/>
    <n v="7.7802995170000004"/>
    <m/>
    <m/>
    <m/>
    <n v="1"/>
  </r>
  <r>
    <x v="0"/>
    <d v="2022-05-05T00:00:00"/>
    <x v="6"/>
    <x v="5"/>
    <x v="0"/>
    <n v="634"/>
    <n v="6099777"/>
    <n v="1256"/>
    <n v="2015927.55"/>
    <n v="10.393822589999999"/>
    <n v="62.303826350000001"/>
    <n v="5.994313043"/>
    <m/>
    <m/>
    <m/>
    <n v="1"/>
  </r>
  <r>
    <x v="0"/>
    <d v="2022-05-05T00:00:00"/>
    <x v="7"/>
    <x v="5"/>
    <x v="0"/>
    <n v="536"/>
    <n v="6184746"/>
    <n v="968"/>
    <n v="1977168.55"/>
    <n v="8.6664836360000006"/>
    <n v="48.958901349999998"/>
    <n v="5.6492233079999998"/>
    <m/>
    <m/>
    <m/>
    <n v="1"/>
  </r>
  <r>
    <x v="0"/>
    <d v="2022-06-06T00:00:00"/>
    <x v="8"/>
    <x v="5"/>
    <x v="0"/>
    <n v="454"/>
    <n v="6259508"/>
    <n v="790"/>
    <n v="1950889.55"/>
    <n v="7.2529662080000001"/>
    <n v="40.494347820000002"/>
    <n v="5.5831430429999998"/>
    <m/>
    <m/>
    <m/>
    <n v="1"/>
  </r>
  <r>
    <x v="0"/>
    <d v="2022-06-06T00:00:00"/>
    <x v="9"/>
    <x v="5"/>
    <x v="0"/>
    <n v="476"/>
    <n v="6319241"/>
    <n v="673"/>
    <n v="1926001.55"/>
    <n v="7.5325501910000003"/>
    <n v="34.942858690000001"/>
    <n v="4.6389148169999999"/>
    <m/>
    <m/>
    <m/>
    <n v="1"/>
  </r>
  <r>
    <x v="0"/>
    <d v="2022-06-06T00:00:00"/>
    <x v="10"/>
    <x v="5"/>
    <x v="0"/>
    <n v="492"/>
    <n v="6360733"/>
    <n v="619"/>
    <n v="1904739.55"/>
    <n v="7.7349575909999997"/>
    <n v="32.497881399999997"/>
    <n v="4.2014298099999996"/>
    <m/>
    <m/>
    <m/>
    <n v="1"/>
  </r>
  <r>
    <x v="0"/>
    <d v="2022-06-06T00:00:00"/>
    <x v="11"/>
    <x v="5"/>
    <x v="0"/>
    <n v="523"/>
    <n v="6398276"/>
    <n v="653"/>
    <n v="1885320.55"/>
    <n v="8.1740768920000004"/>
    <n v="34.636019849999997"/>
    <n v="4.2373004700000001"/>
    <m/>
    <m/>
    <m/>
    <n v="1"/>
  </r>
  <r>
    <x v="0"/>
    <d v="2022-06-06T00:00:00"/>
    <x v="12"/>
    <x v="5"/>
    <x v="0"/>
    <n v="703"/>
    <n v="6431087"/>
    <n v="799"/>
    <n v="1868266.55"/>
    <n v="10.93127803"/>
    <n v="42.766916739999999"/>
    <n v="3.9123437029999999"/>
    <m/>
    <m/>
    <m/>
    <n v="1"/>
  </r>
  <r>
    <x v="0"/>
    <d v="2022-07-07T00:00:00"/>
    <x v="13"/>
    <x v="5"/>
    <x v="0"/>
    <n v="994"/>
    <n v="6455005"/>
    <n v="1029"/>
    <n v="1853588.55"/>
    <n v="15.39890364"/>
    <n v="55.513938090000003"/>
    <n v="3.6050578259999999"/>
    <m/>
    <m/>
    <m/>
    <n v="1"/>
  </r>
  <r>
    <x v="0"/>
    <d v="2022-07-07T00:00:00"/>
    <x v="14"/>
    <x v="5"/>
    <x v="0"/>
    <n v="1801"/>
    <n v="6474095"/>
    <n v="1506"/>
    <n v="1837945.55"/>
    <n v="27.818559969999999"/>
    <n v="81.939315339999993"/>
    <n v="2.9454909040000001"/>
    <m/>
    <m/>
    <m/>
    <n v="1"/>
  </r>
  <r>
    <x v="0"/>
    <d v="2022-07-07T00:00:00"/>
    <x v="15"/>
    <x v="5"/>
    <x v="0"/>
    <n v="3236"/>
    <n v="6489981"/>
    <n v="2423"/>
    <n v="1819462.55"/>
    <n v="49.861471090000002"/>
    <n v="133.17119389999999"/>
    <n v="2.6708236030000001"/>
    <m/>
    <m/>
    <m/>
    <n v="1"/>
  </r>
  <r>
    <x v="0"/>
    <d v="2022-07-07T00:00:00"/>
    <x v="16"/>
    <x v="5"/>
    <x v="0"/>
    <n v="5032"/>
    <n v="6506360"/>
    <n v="3801"/>
    <n v="1797068.55"/>
    <n v="77.339710679999996"/>
    <n v="211.5111302"/>
    <n v="2.7348321879999999"/>
    <m/>
    <m/>
    <m/>
    <n v="1"/>
  </r>
  <r>
    <x v="0"/>
    <d v="2022-08-08T00:00:00"/>
    <x v="17"/>
    <x v="5"/>
    <x v="0"/>
    <n v="6675"/>
    <n v="6521807"/>
    <n v="4693"/>
    <n v="1772717.55"/>
    <n v="102.3489349"/>
    <n v="264.7347853"/>
    <n v="2.5865905260000002"/>
    <m/>
    <m/>
    <m/>
    <n v="1"/>
  </r>
  <r>
    <x v="0"/>
    <d v="2022-08-08T00:00:00"/>
    <x v="18"/>
    <x v="5"/>
    <x v="0"/>
    <n v="7806"/>
    <n v="6536008"/>
    <n v="5547"/>
    <n v="1748888.55"/>
    <n v="119.4306984"/>
    <n v="317.17286960000001"/>
    <n v="2.6557063959999998"/>
    <m/>
    <m/>
    <m/>
    <n v="1"/>
  </r>
  <r>
    <x v="0"/>
    <d v="2022-08-08T00:00:00"/>
    <x v="19"/>
    <x v="5"/>
    <x v="0"/>
    <n v="8376"/>
    <n v="6550278"/>
    <n v="6093"/>
    <n v="1722139.55"/>
    <n v="127.87243530000001"/>
    <n v="353.8040805"/>
    <n v="2.7668518209999999"/>
    <m/>
    <m/>
    <m/>
    <n v="1"/>
  </r>
  <r>
    <x v="0"/>
    <d v="2022-08-08T00:00:00"/>
    <x v="20"/>
    <x v="5"/>
    <x v="0"/>
    <n v="8320"/>
    <n v="6566232"/>
    <n v="5748"/>
    <n v="1695920.55"/>
    <n v="126.7088948"/>
    <n v="338.93097169999999"/>
    <n v="2.6748790769999999"/>
    <m/>
    <m/>
    <m/>
    <n v="1"/>
  </r>
  <r>
    <x v="0"/>
    <d v="2022-09-09T00:00:00"/>
    <x v="21"/>
    <x v="5"/>
    <x v="0"/>
    <n v="8053"/>
    <n v="6587711"/>
    <n v="5772"/>
    <n v="1670701.55"/>
    <n v="122.24276380000001"/>
    <n v="345.48360839999998"/>
    <n v="2.8262090739999999"/>
    <m/>
    <m/>
    <m/>
    <n v="1"/>
  </r>
  <r>
    <x v="0"/>
    <d v="2022-09-09T00:00:00"/>
    <x v="22"/>
    <x v="5"/>
    <x v="0"/>
    <n v="7389"/>
    <n v="6612401"/>
    <n v="5547"/>
    <n v="1652130.55"/>
    <n v="111.74458420000001"/>
    <n v="335.74828580000002"/>
    <n v="3.0046045480000001"/>
    <m/>
    <m/>
    <m/>
    <n v="1"/>
  </r>
  <r>
    <x v="0"/>
    <d v="2022-09-09T00:00:00"/>
    <x v="23"/>
    <x v="5"/>
    <x v="0"/>
    <n v="7056"/>
    <n v="6637363"/>
    <n v="5009"/>
    <n v="1632469.55"/>
    <n v="106.30727899999999"/>
    <n v="306.83573849999999"/>
    <n v="2.886309776"/>
    <m/>
    <m/>
    <m/>
    <n v="1"/>
  </r>
  <r>
    <x v="0"/>
    <d v="2022-09-09T00:00:00"/>
    <x v="24"/>
    <x v="5"/>
    <x v="0"/>
    <n v="6263"/>
    <n v="6657556"/>
    <n v="4421"/>
    <n v="1613449.55"/>
    <n v="94.073560929999999"/>
    <n v="274.00918730000001"/>
    <n v="2.912711974"/>
    <m/>
    <m/>
    <m/>
    <n v="1"/>
  </r>
  <r>
    <x v="0"/>
    <d v="2022-09-09T00:00:00"/>
    <x v="25"/>
    <x v="5"/>
    <x v="0"/>
    <n v="5926"/>
    <n v="6678306"/>
    <n v="4024"/>
    <n v="1571428.55"/>
    <n v="88.735077430000004"/>
    <n v="256.07273079999999"/>
    <n v="2.885811769"/>
    <m/>
    <m/>
    <m/>
    <n v="1"/>
  </r>
  <r>
    <x v="0"/>
    <d v="2022-10-10T00:00:00"/>
    <x v="26"/>
    <x v="5"/>
    <x v="0"/>
    <n v="5692"/>
    <n v="6697399"/>
    <n v="3807"/>
    <n v="1533240.55"/>
    <n v="84.988217070000005"/>
    <n v="248.2976334"/>
    <n v="2.9215536219999998"/>
    <m/>
    <m/>
    <m/>
    <n v="1"/>
  </r>
  <r>
    <x v="0"/>
    <d v="2022-10-10T00:00:00"/>
    <x v="27"/>
    <x v="5"/>
    <x v="0"/>
    <n v="5082"/>
    <n v="6722402"/>
    <n v="3642"/>
    <n v="1499889.55"/>
    <n v="75.597978220000002"/>
    <n v="242.8178795"/>
    <n v="3.2119626110000001"/>
    <m/>
    <m/>
    <m/>
    <n v="1"/>
  </r>
  <r>
    <x v="0"/>
    <d v="2022-10-10T00:00:00"/>
    <x v="28"/>
    <x v="5"/>
    <x v="0"/>
    <n v="4687"/>
    <n v="6746674"/>
    <n v="3287"/>
    <n v="1468171.55"/>
    <n v="69.471268359999996"/>
    <n v="223.88391870000001"/>
    <n v="3.2226836219999999"/>
    <m/>
    <m/>
    <m/>
    <n v="1"/>
  </r>
  <r>
    <x v="0"/>
    <d v="2022-10-10T00:00:00"/>
    <x v="29"/>
    <x v="5"/>
    <x v="0"/>
    <n v="4875"/>
    <n v="6767843"/>
    <n v="3475"/>
    <n v="1408469.55"/>
    <n v="72.031812799999997"/>
    <n v="246.72169869999999"/>
    <n v="3.4251768650000001"/>
    <m/>
    <m/>
    <m/>
    <n v="1"/>
  </r>
  <r>
    <x v="0"/>
    <d v="2022-11-11T00:00:00"/>
    <x v="30"/>
    <x v="5"/>
    <x v="0"/>
    <n v="4771"/>
    <n v="6788677"/>
    <n v="3368"/>
    <n v="1366804.75"/>
    <n v="70.278789230000001"/>
    <n v="246.41412750000001"/>
    <n v="3.5062375189999999"/>
    <m/>
    <m/>
    <m/>
    <n v="1"/>
  </r>
  <r>
    <x v="0"/>
    <d v="2022-11-11T00:00:00"/>
    <x v="31"/>
    <x v="5"/>
    <x v="0"/>
    <n v="5107"/>
    <n v="6821993"/>
    <n v="3760"/>
    <n v="1331358.75"/>
    <n v="74.860821459999997"/>
    <n v="282.41824380000003"/>
    <n v="3.7725774080000001"/>
    <m/>
    <m/>
    <m/>
    <n v="1"/>
  </r>
  <r>
    <x v="0"/>
    <d v="2022-11-11T00:00:00"/>
    <x v="32"/>
    <x v="5"/>
    <x v="0"/>
    <n v="5176"/>
    <n v="6854312"/>
    <n v="4243"/>
    <n v="1296537.75"/>
    <n v="75.514508239999998"/>
    <n v="327.2561867"/>
    <n v="4.3336862590000003"/>
    <m/>
    <m/>
    <m/>
    <n v="1"/>
  </r>
  <r>
    <x v="0"/>
    <d v="2022-11-11T00:00:00"/>
    <x v="33"/>
    <x v="5"/>
    <x v="0"/>
    <n v="4744"/>
    <n v="6882212"/>
    <n v="4159"/>
    <n v="1271237.75"/>
    <n v="68.931326150000004"/>
    <n v="327.16146129999998"/>
    <n v="4.746194214"/>
    <m/>
    <m/>
    <m/>
    <n v="1"/>
  </r>
  <r>
    <x v="0"/>
    <d v="2022-12-12T00:00:00"/>
    <x v="34"/>
    <x v="5"/>
    <x v="0"/>
    <n v="6010"/>
    <n v="6908622"/>
    <n v="5216"/>
    <n v="1244787.75"/>
    <n v="86.992746170000004"/>
    <n v="419.02725989999999"/>
    <n v="4.8168068990000004"/>
    <m/>
    <m/>
    <m/>
    <n v="1"/>
  </r>
  <r>
    <x v="0"/>
    <d v="2022-12-12T00:00:00"/>
    <x v="35"/>
    <x v="5"/>
    <x v="0"/>
    <n v="5159"/>
    <n v="6927776"/>
    <n v="4964"/>
    <n v="1220722.75"/>
    <n v="74.468343090000005"/>
    <n v="406.64434249999999"/>
    <n v="5.460633681"/>
    <m/>
    <m/>
    <m/>
    <n v="1"/>
  </r>
  <r>
    <x v="0"/>
    <d v="2022-12-12T00:00:00"/>
    <x v="36"/>
    <x v="5"/>
    <x v="0"/>
    <n v="5099"/>
    <n v="6945281"/>
    <n v="4573"/>
    <n v="1199526.75"/>
    <n v="73.41675592"/>
    <n v="381.23368240000002"/>
    <n v="5.1927339689999998"/>
    <m/>
    <m/>
    <m/>
    <n v="1"/>
  </r>
  <r>
    <x v="0"/>
    <d v="2022-12-12T00:00:00"/>
    <x v="37"/>
    <x v="5"/>
    <x v="0"/>
    <n v="8071"/>
    <n v="6964272"/>
    <n v="5884"/>
    <n v="1182915.75"/>
    <n v="115.89151029999999"/>
    <n v="497.41496810000001"/>
    <n v="4.2920742589999996"/>
    <m/>
    <m/>
    <m/>
    <n v="1"/>
  </r>
  <r>
    <x v="1"/>
    <d v="2022-04-04T00:00:00"/>
    <x v="0"/>
    <x v="5"/>
    <x v="0"/>
    <n v="64"/>
    <n v="4241343"/>
    <n v="570"/>
    <n v="2313852.5499999998"/>
    <n v="1.508956008"/>
    <n v="24.63424041"/>
    <n v="16.325353620000001"/>
    <m/>
    <m/>
    <m/>
    <n v="1"/>
  </r>
  <r>
    <x v="1"/>
    <d v="2022-04-04T00:00:00"/>
    <x v="1"/>
    <x v="5"/>
    <x v="0"/>
    <n v="84"/>
    <n v="4595012"/>
    <n v="515"/>
    <n v="2190371.5499999998"/>
    <n v="1.8280692190000001"/>
    <n v="23.511992750000001"/>
    <n v="12.86165343"/>
    <m/>
    <m/>
    <m/>
    <n v="1"/>
  </r>
  <r>
    <x v="1"/>
    <d v="2022-04-04T00:00:00"/>
    <x v="2"/>
    <x v="5"/>
    <x v="0"/>
    <n v="78"/>
    <n v="4879405"/>
    <n v="484"/>
    <n v="2096994.55"/>
    <n v="1.598555562"/>
    <n v="23.08065131"/>
    <n v="14.43844172"/>
    <m/>
    <m/>
    <m/>
    <n v="1"/>
  </r>
  <r>
    <x v="1"/>
    <d v="2022-04-04T00:00:00"/>
    <x v="3"/>
    <x v="5"/>
    <x v="0"/>
    <n v="76"/>
    <n v="5080657"/>
    <n v="390"/>
    <n v="2021311.55"/>
    <n v="1.49586953"/>
    <n v="19.29440318"/>
    <n v="12.898453229999999"/>
    <m/>
    <m/>
    <m/>
    <n v="1"/>
  </r>
  <r>
    <x v="1"/>
    <d v="2022-05-05T00:00:00"/>
    <x v="4"/>
    <x v="5"/>
    <x v="0"/>
    <n v="66"/>
    <n v="5218932"/>
    <n v="355"/>
    <n v="1959905.55"/>
    <n v="1.2646265560000001"/>
    <n v="18.113117750000001"/>
    <n v="14.322898459999999"/>
    <m/>
    <m/>
    <m/>
    <n v="1"/>
  </r>
  <r>
    <x v="1"/>
    <d v="2022-05-05T00:00:00"/>
    <x v="5"/>
    <x v="5"/>
    <x v="0"/>
    <n v="57"/>
    <n v="5326018"/>
    <n v="269"/>
    <n v="1910306.55"/>
    <n v="1.0702179380000001"/>
    <n v="14.08150959"/>
    <n v="13.157609389999999"/>
    <m/>
    <m/>
    <m/>
    <n v="1"/>
  </r>
  <r>
    <x v="1"/>
    <d v="2022-05-05T00:00:00"/>
    <x v="6"/>
    <x v="5"/>
    <x v="0"/>
    <n v="52"/>
    <n v="5416868"/>
    <n v="199"/>
    <n v="1866210.55"/>
    <n v="0.95996431900000001"/>
    <n v="10.663319850000001"/>
    <n v="11.108037700000001"/>
    <m/>
    <m/>
    <m/>
    <n v="1"/>
  </r>
  <r>
    <x v="1"/>
    <d v="2022-05-05T00:00:00"/>
    <x v="7"/>
    <x v="5"/>
    <x v="0"/>
    <n v="42"/>
    <n v="5492753"/>
    <n v="172"/>
    <n v="1831147.55"/>
    <n v="0.76464388599999999"/>
    <n v="9.3930169639999992"/>
    <n v="12.284171929999999"/>
    <m/>
    <m/>
    <m/>
    <n v="1"/>
  </r>
  <r>
    <x v="1"/>
    <d v="2022-06-06T00:00:00"/>
    <x v="8"/>
    <x v="5"/>
    <x v="0"/>
    <n v="48"/>
    <n v="5559152"/>
    <n v="138"/>
    <n v="1807375.55"/>
    <n v="0.86344104300000002"/>
    <n v="7.6353804829999996"/>
    <n v="8.842966809"/>
    <m/>
    <m/>
    <m/>
    <n v="1"/>
  </r>
  <r>
    <x v="1"/>
    <d v="2022-06-06T00:00:00"/>
    <x v="9"/>
    <x v="5"/>
    <x v="0"/>
    <n v="45"/>
    <n v="5612526"/>
    <n v="129"/>
    <n v="1784646.55"/>
    <n v="0.80177802300000001"/>
    <n v="7.2283220449999996"/>
    <n v="9.0153656479999995"/>
    <m/>
    <m/>
    <m/>
    <n v="1"/>
  </r>
  <r>
    <x v="1"/>
    <d v="2022-06-06T00:00:00"/>
    <x v="10"/>
    <x v="5"/>
    <x v="0"/>
    <n v="57"/>
    <n v="5649543"/>
    <n v="118"/>
    <n v="1765379.55"/>
    <n v="1.0089311649999999"/>
    <n v="6.6841150389999999"/>
    <n v="6.6249465489999997"/>
    <m/>
    <m/>
    <m/>
    <n v="1"/>
  </r>
  <r>
    <x v="1"/>
    <d v="2022-06-06T00:00:00"/>
    <x v="11"/>
    <x v="5"/>
    <x v="0"/>
    <n v="59"/>
    <n v="5683121"/>
    <n v="129"/>
    <n v="1747679.55"/>
    <n v="1.038161954"/>
    <n v="7.3812158529999996"/>
    <n v="7.1098886129999999"/>
    <m/>
    <m/>
    <m/>
    <n v="1"/>
  </r>
  <r>
    <x v="1"/>
    <d v="2022-06-06T00:00:00"/>
    <x v="12"/>
    <x v="5"/>
    <x v="0"/>
    <n v="58"/>
    <n v="5712415"/>
    <n v="159"/>
    <n v="1732318.55"/>
    <n v="1.0153323940000001"/>
    <n v="9.1784504649999992"/>
    <n v="9.0398479500000004"/>
    <m/>
    <m/>
    <m/>
    <n v="1"/>
  </r>
  <r>
    <x v="1"/>
    <d v="2022-07-07T00:00:00"/>
    <x v="13"/>
    <x v="5"/>
    <x v="0"/>
    <n v="116"/>
    <n v="5733828"/>
    <n v="223"/>
    <n v="1719056.55"/>
    <n v="2.023081264"/>
    <n v="12.97223177"/>
    <n v="6.4121160149999996"/>
    <m/>
    <m/>
    <m/>
    <n v="1"/>
  </r>
  <r>
    <x v="1"/>
    <d v="2022-07-07T00:00:00"/>
    <x v="14"/>
    <x v="5"/>
    <x v="0"/>
    <n v="200"/>
    <n v="5750937"/>
    <n v="309"/>
    <n v="1704774.55"/>
    <n v="3.4776941570000002"/>
    <n v="18.125563880000001"/>
    <n v="5.2119487969999998"/>
    <m/>
    <m/>
    <m/>
    <n v="1"/>
  </r>
  <r>
    <x v="1"/>
    <d v="2022-07-07T00:00:00"/>
    <x v="15"/>
    <x v="5"/>
    <x v="0"/>
    <n v="305"/>
    <n v="5765200"/>
    <n v="620"/>
    <n v="1688049.55"/>
    <n v="5.2903628669999998"/>
    <n v="36.728779670000002"/>
    <n v="6.942582314"/>
    <m/>
    <m/>
    <m/>
    <n v="1"/>
  </r>
  <r>
    <x v="1"/>
    <d v="2022-07-07T00:00:00"/>
    <x v="16"/>
    <x v="5"/>
    <x v="0"/>
    <n v="496"/>
    <n v="5779982"/>
    <n v="854"/>
    <n v="1667727.55"/>
    <n v="8.5813416030000003"/>
    <n v="51.207404949999997"/>
    <n v="5.967295945"/>
    <m/>
    <m/>
    <m/>
    <n v="1"/>
  </r>
  <r>
    <x v="1"/>
    <d v="2022-08-08T00:00:00"/>
    <x v="17"/>
    <x v="5"/>
    <x v="0"/>
    <n v="647"/>
    <n v="5793790"/>
    <n v="1115"/>
    <n v="1645745.55"/>
    <n v="11.16712894"/>
    <n v="67.750449029999999"/>
    <n v="6.0669532320000004"/>
    <m/>
    <m/>
    <m/>
    <n v="1"/>
  </r>
  <r>
    <x v="1"/>
    <d v="2022-08-08T00:00:00"/>
    <x v="18"/>
    <x v="5"/>
    <x v="0"/>
    <n v="778"/>
    <n v="5806512"/>
    <n v="1274"/>
    <n v="1624120.55"/>
    <n v="13.398749540000001"/>
    <n v="78.442453060000005"/>
    <n v="5.8544607319999997"/>
    <m/>
    <m/>
    <m/>
    <n v="1"/>
  </r>
  <r>
    <x v="1"/>
    <d v="2022-08-08T00:00:00"/>
    <x v="19"/>
    <x v="5"/>
    <x v="0"/>
    <n v="817"/>
    <n v="5819397"/>
    <n v="1368"/>
    <n v="1600570.55"/>
    <n v="14.03925527"/>
    <n v="85.469522100000006"/>
    <n v="6.0878957219999998"/>
    <m/>
    <m/>
    <m/>
    <n v="1"/>
  </r>
  <r>
    <x v="1"/>
    <d v="2022-08-08T00:00:00"/>
    <x v="20"/>
    <x v="5"/>
    <x v="0"/>
    <n v="736"/>
    <n v="5833907"/>
    <n v="1210"/>
    <n v="1577963.55"/>
    <n v="12.61590217"/>
    <n v="76.68111218"/>
    <n v="6.0781314829999999"/>
    <m/>
    <m/>
    <m/>
    <n v="1"/>
  </r>
  <r>
    <x v="1"/>
    <d v="2022-09-09T00:00:00"/>
    <x v="21"/>
    <x v="5"/>
    <x v="0"/>
    <n v="688"/>
    <n v="5853583"/>
    <n v="1234"/>
    <n v="1556653.55"/>
    <n v="11.753485"/>
    <n v="79.272616569999997"/>
    <n v="6.7446052429999996"/>
    <m/>
    <m/>
    <m/>
    <n v="1"/>
  </r>
  <r>
    <x v="1"/>
    <d v="2022-09-09T00:00:00"/>
    <x v="22"/>
    <x v="5"/>
    <x v="0"/>
    <n v="682"/>
    <n v="5876194"/>
    <n v="1016"/>
    <n v="1540985.55"/>
    <n v="11.60615187"/>
    <n v="65.931831740000007"/>
    <n v="5.6807658959999996"/>
    <m/>
    <m/>
    <m/>
    <n v="1"/>
  </r>
  <r>
    <x v="1"/>
    <d v="2022-09-09T00:00:00"/>
    <x v="23"/>
    <x v="5"/>
    <x v="0"/>
    <n v="565"/>
    <n v="5899052"/>
    <n v="912"/>
    <n v="1524188.55"/>
    <n v="9.5778101289999995"/>
    <n v="59.835116859999999"/>
    <n v="6.2472648810000004"/>
    <m/>
    <m/>
    <m/>
    <n v="1"/>
  </r>
  <r>
    <x v="1"/>
    <d v="2022-09-09T00:00:00"/>
    <x v="24"/>
    <x v="5"/>
    <x v="0"/>
    <n v="535"/>
    <n v="5917479"/>
    <n v="723"/>
    <n v="1507834.55"/>
    <n v="9.0410122279999996"/>
    <n v="47.949557859999999"/>
    <n v="5.3035607789999997"/>
    <m/>
    <m/>
    <m/>
    <n v="1"/>
  </r>
  <r>
    <x v="1"/>
    <d v="2022-09-09T00:00:00"/>
    <x v="25"/>
    <x v="5"/>
    <x v="0"/>
    <n v="430"/>
    <n v="5936443"/>
    <n v="657"/>
    <n v="1477521.55"/>
    <n v="7.2433947400000003"/>
    <n v="44.466356509999997"/>
    <n v="6.1388835080000002"/>
    <m/>
    <m/>
    <m/>
    <n v="1"/>
  </r>
  <r>
    <x v="1"/>
    <d v="2022-10-10T00:00:00"/>
    <x v="26"/>
    <x v="5"/>
    <x v="0"/>
    <n v="403"/>
    <n v="5953891"/>
    <n v="593"/>
    <n v="1449841.55"/>
    <n v="6.7686828659999998"/>
    <n v="40.901021219999997"/>
    <n v="6.042685412"/>
    <m/>
    <m/>
    <m/>
    <n v="1"/>
  </r>
  <r>
    <x v="1"/>
    <d v="2022-10-10T00:00:00"/>
    <x v="27"/>
    <x v="5"/>
    <x v="0"/>
    <n v="370"/>
    <n v="5977082"/>
    <n v="577"/>
    <n v="1425393.55"/>
    <n v="6.1903115939999998"/>
    <n v="40.480048480000001"/>
    <n v="6.5392586240000004"/>
    <m/>
    <m/>
    <m/>
    <n v="1"/>
  </r>
  <r>
    <x v="1"/>
    <d v="2022-10-10T00:00:00"/>
    <x v="28"/>
    <x v="5"/>
    <x v="0"/>
    <n v="343"/>
    <n v="5999410"/>
    <n v="508"/>
    <n v="1400541.55"/>
    <n v="5.7172288609999997"/>
    <n v="36.271683619999997"/>
    <n v="6.3442770099999999"/>
    <m/>
    <m/>
    <m/>
    <n v="1"/>
  </r>
  <r>
    <x v="1"/>
    <d v="2022-10-10T00:00:00"/>
    <x v="29"/>
    <x v="5"/>
    <x v="0"/>
    <n v="383"/>
    <n v="6018800"/>
    <n v="510"/>
    <n v="1354716.55"/>
    <n v="6.3633946970000004"/>
    <n v="37.646251540000002"/>
    <n v="5.9160641969999999"/>
    <m/>
    <m/>
    <m/>
    <n v="1"/>
  </r>
  <r>
    <x v="1"/>
    <d v="2022-11-11T00:00:00"/>
    <x v="30"/>
    <x v="5"/>
    <x v="0"/>
    <n v="369"/>
    <n v="6038088"/>
    <n v="516"/>
    <n v="1317408.75"/>
    <n v="6.1112060640000001"/>
    <n v="39.167798150000003"/>
    <n v="6.4091764769999999"/>
    <m/>
    <m/>
    <m/>
    <n v="1"/>
  </r>
  <r>
    <x v="1"/>
    <d v="2022-11-11T00:00:00"/>
    <x v="31"/>
    <x v="5"/>
    <x v="0"/>
    <n v="406"/>
    <n v="6069165"/>
    <n v="603"/>
    <n v="1283845.75"/>
    <n v="6.6895528459999998"/>
    <n v="46.968259230000001"/>
    <n v="7.0211358380000002"/>
    <m/>
    <m/>
    <m/>
    <n v="1"/>
  </r>
  <r>
    <x v="1"/>
    <d v="2022-11-11T00:00:00"/>
    <x v="32"/>
    <x v="5"/>
    <x v="0"/>
    <n v="391"/>
    <n v="6098681"/>
    <n v="616"/>
    <n v="1250812.75"/>
    <n v="6.4112223610000001"/>
    <n v="49.247978959999998"/>
    <n v="7.6815272019999998"/>
    <m/>
    <m/>
    <m/>
    <n v="1"/>
  </r>
  <r>
    <x v="1"/>
    <d v="2022-11-11T00:00:00"/>
    <x v="33"/>
    <x v="5"/>
    <x v="0"/>
    <n v="382"/>
    <n v="6123711"/>
    <n v="592"/>
    <n v="1226942.75"/>
    <n v="6.2380474850000001"/>
    <n v="48.250010039999999"/>
    <n v="7.7347936439999998"/>
    <m/>
    <m/>
    <m/>
    <n v="1"/>
  </r>
  <r>
    <x v="1"/>
    <d v="2022-12-12T00:00:00"/>
    <x v="34"/>
    <x v="5"/>
    <x v="0"/>
    <n v="354"/>
    <n v="6147647"/>
    <n v="689"/>
    <n v="1201621.75"/>
    <n v="5.7583006960000001"/>
    <n v="57.339175160000003"/>
    <n v="9.9576555980000006"/>
    <m/>
    <m/>
    <m/>
    <n v="1"/>
  </r>
  <r>
    <x v="0"/>
    <d v="2022-04-04T00:00:00"/>
    <x v="0"/>
    <x v="6"/>
    <x v="1"/>
    <n v="1046"/>
    <n v="2006949"/>
    <n v="245417"/>
    <n v="118693287.8"/>
    <n v="52.11891284"/>
    <n v="206.7656939"/>
    <n v="3.967191229"/>
    <n v="47.271063210000001"/>
    <n v="203.93233190000001"/>
    <n v="4.3141050359999999"/>
    <n v="0"/>
  </r>
  <r>
    <x v="0"/>
    <d v="2022-04-04T00:00:00"/>
    <x v="0"/>
    <x v="6"/>
    <x v="2"/>
    <n v="1628"/>
    <n v="15409190"/>
    <n v="245417"/>
    <n v="118693287.8"/>
    <n v="10.5651238"/>
    <n v="206.7656939"/>
    <n v="19.570588839999999"/>
    <n v="17.996810570000001"/>
    <n v="203.93233190000001"/>
    <n v="11.33158184"/>
    <n v="0"/>
  </r>
  <r>
    <x v="0"/>
    <d v="2022-04-04T00:00:00"/>
    <x v="0"/>
    <x v="6"/>
    <x v="3"/>
    <n v="3209"/>
    <n v="17680597"/>
    <n v="245417"/>
    <n v="118693287.8"/>
    <n v="18.149839620000002"/>
    <n v="206.7656939"/>
    <n v="11.392149910000001"/>
    <n v="21.2944703"/>
    <n v="203.93233190000001"/>
    <n v="9.5767741120000007"/>
    <n v="0"/>
  </r>
  <r>
    <x v="0"/>
    <d v="2022-04-04T00:00:00"/>
    <x v="0"/>
    <x v="6"/>
    <x v="0"/>
    <n v="5954"/>
    <n v="35157739"/>
    <n v="245417"/>
    <n v="118693287.8"/>
    <n v="16.93510496"/>
    <n v="206.7656939"/>
    <n v="12.2092951"/>
    <n v="21.024510630000002"/>
    <n v="203.93233190000001"/>
    <n v="9.6997421460000002"/>
    <n v="0"/>
  </r>
  <r>
    <x v="0"/>
    <d v="2022-04-04T00:00:00"/>
    <x v="1"/>
    <x v="6"/>
    <x v="1"/>
    <n v="1299"/>
    <n v="2638864"/>
    <n v="227356"/>
    <n v="110607094.8"/>
    <n v="49.225727429999999"/>
    <n v="205.55281780000001"/>
    <n v="4.1757192539999997"/>
    <n v="52.166428019999998"/>
    <n v="203.38597859999999"/>
    <n v="3.8987905889999999"/>
    <n v="0"/>
  </r>
  <r>
    <x v="0"/>
    <d v="2022-04-04T00:00:00"/>
    <x v="1"/>
    <x v="6"/>
    <x v="2"/>
    <n v="1880"/>
    <n v="18110560"/>
    <n v="227356"/>
    <n v="110607094.8"/>
    <n v="10.380683980000001"/>
    <n v="205.55281780000001"/>
    <n v="19.801471490000001"/>
    <n v="11.57093079"/>
    <n v="203.38597859999999"/>
    <n v="17.57732219"/>
    <n v="0"/>
  </r>
  <r>
    <x v="0"/>
    <d v="2022-04-04T00:00:00"/>
    <x v="1"/>
    <x v="6"/>
    <x v="3"/>
    <n v="3699"/>
    <n v="21026690"/>
    <n v="227356"/>
    <n v="110607094.8"/>
    <n v="17.591927210000001"/>
    <n v="205.55281780000001"/>
    <n v="11.68449684"/>
    <n v="18.3899613"/>
    <n v="203.38597859999999"/>
    <n v="11.059619720000001"/>
    <n v="0"/>
  </r>
  <r>
    <x v="0"/>
    <d v="2022-04-04T00:00:00"/>
    <x v="1"/>
    <x v="6"/>
    <x v="0"/>
    <n v="6974"/>
    <n v="41841699"/>
    <n v="227356"/>
    <n v="110607094.8"/>
    <n v="16.667583220000001"/>
    <n v="205.55281780000001"/>
    <n v="12.332490870000001"/>
    <n v="18.52872443"/>
    <n v="203.38597859999999"/>
    <n v="10.97679333"/>
    <n v="0"/>
  </r>
  <r>
    <x v="0"/>
    <d v="2022-04-04T00:00:00"/>
    <x v="2"/>
    <x v="6"/>
    <x v="1"/>
    <n v="1724"/>
    <n v="4187752"/>
    <n v="183711"/>
    <n v="104426245.8"/>
    <n v="41.167671820000002"/>
    <n v="175.92416420000001"/>
    <n v="4.2733571359999996"/>
    <n v="37.077556809999997"/>
    <n v="175.41180449999999"/>
    <n v="4.7309429090000004"/>
    <n v="0"/>
  </r>
  <r>
    <x v="0"/>
    <d v="2022-04-04T00:00:00"/>
    <x v="2"/>
    <x v="6"/>
    <x v="2"/>
    <n v="1993"/>
    <n v="20818649"/>
    <n v="183711"/>
    <n v="104426245.8"/>
    <n v="9.5731476139999998"/>
    <n v="175.92416420000001"/>
    <n v="18.376836050000001"/>
    <n v="13.90871699"/>
    <n v="175.41180449999999"/>
    <n v="12.61164524"/>
    <n v="0"/>
  </r>
  <r>
    <x v="0"/>
    <d v="2022-04-04T00:00:00"/>
    <x v="2"/>
    <x v="6"/>
    <x v="3"/>
    <n v="3710"/>
    <n v="24506580"/>
    <n v="183711"/>
    <n v="104426245.8"/>
    <n v="15.138791299999999"/>
    <n v="175.92416420000001"/>
    <n v="11.620753649999999"/>
    <n v="15.583754839999999"/>
    <n v="175.41180449999999"/>
    <n v="11.256068020000001"/>
    <n v="0"/>
  </r>
  <r>
    <x v="0"/>
    <d v="2022-04-04T00:00:00"/>
    <x v="2"/>
    <x v="6"/>
    <x v="0"/>
    <n v="7509"/>
    <n v="49585882"/>
    <n v="183711"/>
    <n v="104426245.8"/>
    <n v="15.14342328"/>
    <n v="175.92416420000001"/>
    <n v="11.617199149999999"/>
    <n v="16.661261920000001"/>
    <n v="175.41180449999999"/>
    <n v="10.528122379999999"/>
    <n v="0"/>
  </r>
  <r>
    <x v="0"/>
    <d v="2022-04-04T00:00:00"/>
    <x v="3"/>
    <x v="6"/>
    <x v="1"/>
    <n v="2008"/>
    <n v="5330359"/>
    <n v="159892"/>
    <n v="99405386.549999997"/>
    <n v="37.671008649999997"/>
    <n v="160.84842639999999"/>
    <n v="4.2698200059999998"/>
    <n v="34.270248330000001"/>
    <n v="159.6048127"/>
    <n v="4.6572412070000002"/>
    <n v="0"/>
  </r>
  <r>
    <x v="0"/>
    <d v="2022-04-04T00:00:00"/>
    <x v="3"/>
    <x v="6"/>
    <x v="2"/>
    <n v="2143"/>
    <n v="23707267"/>
    <n v="159892"/>
    <n v="99405386.549999997"/>
    <n v="9.0394223849999999"/>
    <n v="160.84842639999999"/>
    <n v="17.794104480000001"/>
    <n v="17.204544250000001"/>
    <n v="159.6048127"/>
    <n v="9.2768986140000003"/>
    <n v="0"/>
  </r>
  <r>
    <x v="0"/>
    <d v="2022-04-04T00:00:00"/>
    <x v="3"/>
    <x v="6"/>
    <x v="3"/>
    <n v="3870"/>
    <n v="28193979"/>
    <n v="159892"/>
    <n v="99405386.549999997"/>
    <n v="13.72633497"/>
    <n v="160.84842639999999"/>
    <n v="11.71823554"/>
    <n v="14.58029588"/>
    <n v="159.6048127"/>
    <n v="10.94661"/>
    <n v="0"/>
  </r>
  <r>
    <x v="0"/>
    <d v="2022-04-04T00:00:00"/>
    <x v="3"/>
    <x v="6"/>
    <x v="0"/>
    <n v="8132"/>
    <n v="57309001"/>
    <n v="159892"/>
    <n v="99405386.549999997"/>
    <n v="14.18974307"/>
    <n v="160.84842639999999"/>
    <n v="11.33554185"/>
    <n v="15.98967457"/>
    <n v="159.6048127"/>
    <n v="9.9817424070000005"/>
    <n v="0"/>
  </r>
  <r>
    <x v="0"/>
    <d v="2022-05-05T00:00:00"/>
    <x v="4"/>
    <x v="6"/>
    <x v="1"/>
    <n v="1533"/>
    <n v="5340193"/>
    <n v="130106"/>
    <n v="95697607.549999997"/>
    <n v="28.70682764"/>
    <n v="135.9553319"/>
    <n v="4.7359929019999996"/>
    <n v="26.49469826"/>
    <n v="136.16432990000001"/>
    <n v="5.1393047989999996"/>
    <n v="0"/>
  </r>
  <r>
    <x v="0"/>
    <d v="2022-05-05T00:00:00"/>
    <x v="4"/>
    <x v="6"/>
    <x v="2"/>
    <n v="1850"/>
    <n v="26775981"/>
    <n v="130106"/>
    <n v="95697607.549999997"/>
    <n v="6.9091772960000002"/>
    <n v="135.9553319"/>
    <n v="19.67749938"/>
    <n v="6.7979424469999996"/>
    <n v="136.16432990000001"/>
    <n v="20.030226930000001"/>
    <n v="0"/>
  </r>
  <r>
    <x v="0"/>
    <d v="2022-05-05T00:00:00"/>
    <x v="4"/>
    <x v="6"/>
    <x v="3"/>
    <n v="3654"/>
    <n v="32296834"/>
    <n v="130106"/>
    <n v="95697607.549999997"/>
    <n v="11.31380246"/>
    <n v="135.9553319"/>
    <n v="12.016767339999999"/>
    <n v="11.124280069999999"/>
    <n v="136.16432990000001"/>
    <n v="12.240282430000001"/>
    <n v="0"/>
  </r>
  <r>
    <x v="0"/>
    <d v="2022-05-05T00:00:00"/>
    <x v="4"/>
    <x v="6"/>
    <x v="0"/>
    <n v="7116"/>
    <n v="64494966"/>
    <n v="130106"/>
    <n v="95697607.549999997"/>
    <n v="11.033419260000001"/>
    <n v="135.9553319"/>
    <n v="12.32213956"/>
    <n v="11.46537228"/>
    <n v="136.16432990000001"/>
    <n v="11.87613683"/>
    <n v="0"/>
  </r>
  <r>
    <x v="0"/>
    <d v="2022-05-05T00:00:00"/>
    <x v="5"/>
    <x v="6"/>
    <x v="1"/>
    <n v="1210"/>
    <n v="5479933"/>
    <n v="106530"/>
    <n v="92575756.299999997"/>
    <n v="22.080561929999998"/>
    <n v="115.073324"/>
    <n v="5.2115215340000001"/>
    <n v="20.021196880000002"/>
    <n v="116.5863226"/>
    <n v="5.8231445040000001"/>
    <n v="1"/>
  </r>
  <r>
    <x v="0"/>
    <d v="2022-05-05T00:00:00"/>
    <x v="5"/>
    <x v="6"/>
    <x v="2"/>
    <n v="1745"/>
    <n v="29558738"/>
    <n v="106530"/>
    <n v="92575756.299999997"/>
    <n v="5.9034996690000003"/>
    <n v="115.073324"/>
    <n v="19.49239103"/>
    <n v="5.5532825170000004"/>
    <n v="116.5863226"/>
    <n v="20.994127750000001"/>
    <n v="1"/>
  </r>
  <r>
    <x v="0"/>
    <d v="2022-05-05T00:00:00"/>
    <x v="5"/>
    <x v="6"/>
    <x v="3"/>
    <n v="3300"/>
    <n v="36531091"/>
    <n v="106530"/>
    <n v="92575756.299999997"/>
    <n v="9.0334011650000008"/>
    <n v="115.073324"/>
    <n v="12.738648700000001"/>
    <n v="8.3739714900000006"/>
    <n v="116.5863226"/>
    <n v="13.92246471"/>
    <n v="1"/>
  </r>
  <r>
    <x v="0"/>
    <d v="2022-05-05T00:00:00"/>
    <x v="5"/>
    <x v="6"/>
    <x v="0"/>
    <n v="6338"/>
    <n v="71655900"/>
    <n v="106530"/>
    <n v="92575756.299999997"/>
    <n v="8.8450497450000007"/>
    <n v="115.073324"/>
    <n v="13.009912590000001"/>
    <n v="8.5747613250000008"/>
    <n v="116.5863226"/>
    <n v="13.59645104"/>
    <n v="1"/>
  </r>
  <r>
    <x v="0"/>
    <d v="2022-05-05T00:00:00"/>
    <x v="6"/>
    <x v="6"/>
    <x v="1"/>
    <n v="1066"/>
    <n v="5832836"/>
    <n v="78945"/>
    <n v="88496350.299999997"/>
    <n v="18.275843859999998"/>
    <n v="89.20706869"/>
    <n v="4.8811463570000004"/>
    <n v="16.651285420000001"/>
    <n v="90.224340229999996"/>
    <n v="5.4184609750000003"/>
    <n v="1"/>
  </r>
  <r>
    <x v="0"/>
    <d v="2022-05-05T00:00:00"/>
    <x v="6"/>
    <x v="6"/>
    <x v="2"/>
    <n v="1687"/>
    <n v="31910921"/>
    <n v="78945"/>
    <n v="88496350.299999997"/>
    <n v="5.2865913840000003"/>
    <n v="89.20706869"/>
    <n v="16.874212929999999"/>
    <n v="8.5275852560000001"/>
    <n v="90.224340229999996"/>
    <n v="10.58029179"/>
    <n v="1"/>
  </r>
  <r>
    <x v="0"/>
    <d v="2022-05-05T00:00:00"/>
    <x v="6"/>
    <x v="6"/>
    <x v="3"/>
    <n v="3047"/>
    <n v="40973198"/>
    <n v="78945"/>
    <n v="88496350.299999997"/>
    <n v="7.4365686560000004"/>
    <n v="89.20706869"/>
    <n v="11.995729860000001"/>
    <n v="7.0095908900000001"/>
    <n v="90.224340229999996"/>
    <n v="12.87155579"/>
    <n v="1"/>
  </r>
  <r>
    <x v="0"/>
    <d v="2022-05-05T00:00:00"/>
    <x v="6"/>
    <x v="6"/>
    <x v="0"/>
    <n v="5879"/>
    <n v="78807581"/>
    <n v="78945"/>
    <n v="88496350.299999997"/>
    <n v="7.4599422100000004"/>
    <n v="89.20706869"/>
    <n v="11.95814474"/>
    <n v="7.2926067479999999"/>
    <n v="90.224340229999996"/>
    <n v="12.37202873"/>
    <n v="1"/>
  </r>
  <r>
    <x v="0"/>
    <d v="2022-05-05T00:00:00"/>
    <x v="7"/>
    <x v="6"/>
    <x v="1"/>
    <n v="923"/>
    <n v="6181333"/>
    <n v="57367"/>
    <n v="85462332.299999997"/>
    <n v="14.932054300000001"/>
    <n v="67.125479089999999"/>
    <n v="4.4953947889999997"/>
    <n v="13.64463222"/>
    <n v="68.462822459999998"/>
    <n v="5.0175645160000002"/>
    <n v="1"/>
  </r>
  <r>
    <x v="0"/>
    <d v="2022-05-05T00:00:00"/>
    <x v="7"/>
    <x v="6"/>
    <x v="2"/>
    <n v="1374"/>
    <n v="34135197"/>
    <n v="57367"/>
    <n v="85462332.299999997"/>
    <n v="4.0251708519999996"/>
    <n v="67.125479089999999"/>
    <n v="16.67642979"/>
    <n v="4.63536283"/>
    <n v="68.462822459999998"/>
    <n v="14.7696793"/>
    <n v="1"/>
  </r>
  <r>
    <x v="0"/>
    <d v="2022-05-05T00:00:00"/>
    <x v="7"/>
    <x v="6"/>
    <x v="3"/>
    <n v="2684"/>
    <n v="44368979"/>
    <n v="57367"/>
    <n v="85462332.299999997"/>
    <n v="6.0492714970000003"/>
    <n v="67.125479089999999"/>
    <n v="11.096456679999999"/>
    <n v="5.6486091170000003"/>
    <n v="68.462822459999998"/>
    <n v="12.120297409999999"/>
    <n v="1"/>
  </r>
  <r>
    <x v="0"/>
    <d v="2022-05-05T00:00:00"/>
    <x v="7"/>
    <x v="6"/>
    <x v="0"/>
    <n v="5050"/>
    <n v="84779768"/>
    <n v="57367"/>
    <n v="85462332.299999997"/>
    <n v="5.9566098360000002"/>
    <n v="67.125479089999999"/>
    <n v="11.26907435"/>
    <n v="5.736668205"/>
    <n v="68.462822459999998"/>
    <n v="11.93424825"/>
    <n v="1"/>
  </r>
  <r>
    <x v="0"/>
    <d v="2022-06-06T00:00:00"/>
    <x v="8"/>
    <x v="6"/>
    <x v="1"/>
    <n v="816"/>
    <n v="6538401"/>
    <n v="45367"/>
    <n v="83411312.299999997"/>
    <n v="12.480115550000001"/>
    <n v="54.389505149999998"/>
    <n v="4.3580930740000001"/>
    <n v="13.19629039"/>
    <n v="55.517988699999997"/>
    <n v="4.2070905590000001"/>
    <n v="1"/>
  </r>
  <r>
    <x v="0"/>
    <d v="2022-06-06T00:00:00"/>
    <x v="8"/>
    <x v="6"/>
    <x v="2"/>
    <n v="1364"/>
    <n v="36107857"/>
    <n v="45367"/>
    <n v="83411312.299999997"/>
    <n v="3.7775711809999999"/>
    <n v="54.389505149999998"/>
    <n v="14.39800934"/>
    <n v="3.4582443"/>
    <n v="55.517988699999997"/>
    <n v="16.053807620000001"/>
    <n v="1"/>
  </r>
  <r>
    <x v="0"/>
    <d v="2022-06-06T00:00:00"/>
    <x v="8"/>
    <x v="6"/>
    <x v="3"/>
    <n v="2507"/>
    <n v="46930613"/>
    <n v="45367"/>
    <n v="83411312.299999997"/>
    <n v="5.3419289450000003"/>
    <n v="54.389505149999998"/>
    <n v="10.181622730000001"/>
    <n v="5.097304888"/>
    <n v="55.517988699999997"/>
    <n v="10.891635859999999"/>
    <n v="1"/>
  </r>
  <r>
    <x v="0"/>
    <d v="2022-06-06T00:00:00"/>
    <x v="8"/>
    <x v="6"/>
    <x v="0"/>
    <n v="4735"/>
    <n v="89674966"/>
    <n v="45367"/>
    <n v="83411312.299999997"/>
    <n v="5.2801804240000001"/>
    <n v="54.389505149999998"/>
    <n v="10.300690660000001"/>
    <n v="5.1410280889999997"/>
    <n v="55.517988699999997"/>
    <n v="10.799005129999999"/>
    <n v="1"/>
  </r>
  <r>
    <x v="0"/>
    <d v="2022-06-06T00:00:00"/>
    <x v="9"/>
    <x v="6"/>
    <x v="1"/>
    <n v="846"/>
    <n v="6870664"/>
    <n v="40654"/>
    <n v="81571585.299999997"/>
    <n v="12.313220380000001"/>
    <n v="49.838433139999999"/>
    <n v="4.0475547089999999"/>
    <n v="12.95135144"/>
    <n v="50.72798976"/>
    <n v="3.9168105340000001"/>
    <n v="1"/>
  </r>
  <r>
    <x v="0"/>
    <d v="2022-06-06T00:00:00"/>
    <x v="9"/>
    <x v="6"/>
    <x v="2"/>
    <n v="1366"/>
    <n v="37675305"/>
    <n v="40654"/>
    <n v="81571585.299999997"/>
    <n v="3.6257171640000001"/>
    <n v="49.838433139999999"/>
    <n v="13.745813829999999"/>
    <n v="3.2939353379999998"/>
    <n v="50.72798976"/>
    <n v="15.40042064"/>
    <n v="1"/>
  </r>
  <r>
    <x v="0"/>
    <d v="2022-06-06T00:00:00"/>
    <x v="9"/>
    <x v="6"/>
    <x v="3"/>
    <n v="2730"/>
    <n v="48567392"/>
    <n v="40654"/>
    <n v="81571585.299999997"/>
    <n v="5.6210553780000003"/>
    <n v="49.838433139999999"/>
    <n v="8.8663835859999995"/>
    <n v="5.3085761659999999"/>
    <n v="50.72798976"/>
    <n v="9.5558560670000006"/>
    <n v="1"/>
  </r>
  <r>
    <x v="0"/>
    <d v="2022-06-06T00:00:00"/>
    <x v="9"/>
    <x v="6"/>
    <x v="0"/>
    <n v="5002"/>
    <n v="93214456"/>
    <n v="40654"/>
    <n v="81571585.299999997"/>
    <n v="5.3661204649999998"/>
    <n v="49.838433139999999"/>
    <n v="9.2876098220000003"/>
    <n v="5.1905716699999997"/>
    <n v="50.72798976"/>
    <n v="9.7731026540000006"/>
    <n v="1"/>
  </r>
  <r>
    <x v="0"/>
    <d v="2022-06-06T00:00:00"/>
    <x v="10"/>
    <x v="6"/>
    <x v="1"/>
    <n v="882"/>
    <n v="7113551"/>
    <n v="38859"/>
    <n v="80027588.299999997"/>
    <n v="12.39887083"/>
    <n v="48.557004939999999"/>
    <n v="3.9162441160000001"/>
    <n v="11.445718810000001"/>
    <n v="49.181685729999998"/>
    <n v="4.2969503749999998"/>
    <n v="1"/>
  </r>
  <r>
    <x v="0"/>
    <d v="2022-06-06T00:00:00"/>
    <x v="10"/>
    <x v="6"/>
    <x v="2"/>
    <n v="1475"/>
    <n v="38697483"/>
    <n v="38859"/>
    <n v="80027588.299999997"/>
    <n v="3.8116174119999999"/>
    <n v="48.557004939999999"/>
    <n v="12.7392127"/>
    <n v="3.4173411059999999"/>
    <n v="49.181685729999998"/>
    <n v="14.391798830000001"/>
    <n v="1"/>
  </r>
  <r>
    <x v="0"/>
    <d v="2022-06-06T00:00:00"/>
    <x v="10"/>
    <x v="6"/>
    <x v="3"/>
    <n v="3022"/>
    <n v="49960900"/>
    <n v="38859"/>
    <n v="80027588.299999997"/>
    <n v="6.0487301069999999"/>
    <n v="48.557004939999999"/>
    <n v="8.0276362270000003"/>
    <n v="5.6996654309999997"/>
    <n v="49.181685729999998"/>
    <n v="8.6288724010000006"/>
    <n v="1"/>
  </r>
  <r>
    <x v="0"/>
    <d v="2022-06-06T00:00:00"/>
    <x v="10"/>
    <x v="6"/>
    <x v="0"/>
    <n v="5434"/>
    <n v="95876237"/>
    <n v="38859"/>
    <n v="80027588.299999997"/>
    <n v="5.6677234839999997"/>
    <n v="48.557004939999999"/>
    <n v="8.5672854489999999"/>
    <n v="5.4384323349999999"/>
    <n v="49.181685729999998"/>
    <n v="9.0433571110000006"/>
    <n v="1"/>
  </r>
  <r>
    <x v="0"/>
    <d v="2022-06-06T00:00:00"/>
    <x v="11"/>
    <x v="6"/>
    <x v="1"/>
    <n v="1065"/>
    <n v="7355371"/>
    <n v="42596"/>
    <n v="78550340.299999997"/>
    <n v="14.47921526"/>
    <n v="54.2276454"/>
    <n v="3.745206107"/>
    <n v="14.821311379999999"/>
    <n v="54.560288419999999"/>
    <n v="3.6812051920000002"/>
    <n v="1"/>
  </r>
  <r>
    <x v="0"/>
    <d v="2022-06-06T00:00:00"/>
    <x v="11"/>
    <x v="6"/>
    <x v="2"/>
    <n v="1969"/>
    <n v="39486133"/>
    <n v="42596"/>
    <n v="78550340.299999997"/>
    <n v="4.9865607250000004"/>
    <n v="54.2276454"/>
    <n v="10.87475886"/>
    <n v="4.6768261300000002"/>
    <n v="54.560288419999999"/>
    <n v="11.666092969999999"/>
    <n v="1"/>
  </r>
  <r>
    <x v="0"/>
    <d v="2022-06-06T00:00:00"/>
    <x v="11"/>
    <x v="6"/>
    <x v="3"/>
    <n v="4143"/>
    <n v="52228183"/>
    <n v="42596"/>
    <n v="78550340.299999997"/>
    <n v="7.9324988200000002"/>
    <n v="54.2276454"/>
    <n v="6.8361365860000003"/>
    <n v="7.7963632340000002"/>
    <n v="54.560288419999999"/>
    <n v="6.9981716829999998"/>
    <n v="1"/>
  </r>
  <r>
    <x v="0"/>
    <d v="2022-06-06T00:00:00"/>
    <x v="11"/>
    <x v="6"/>
    <x v="0"/>
    <n v="7240"/>
    <n v="99176935"/>
    <n v="42596"/>
    <n v="78550340.299999997"/>
    <n v="7.30008444"/>
    <n v="54.2276454"/>
    <n v="7.4283586509999999"/>
    <n v="7.2207684360000002"/>
    <n v="54.560288419999999"/>
    <n v="7.5560224509999996"/>
    <n v="1"/>
  </r>
  <r>
    <x v="0"/>
    <d v="2022-06-06T00:00:00"/>
    <x v="12"/>
    <x v="6"/>
    <x v="1"/>
    <n v="1695"/>
    <n v="7581811"/>
    <n v="56093"/>
    <n v="77183047.400000006"/>
    <n v="22.356136289999998"/>
    <n v="72.675285430000002"/>
    <n v="3.2507981030000002"/>
    <n v="22.011396680000001"/>
    <n v="72.521621300000007"/>
    <n v="3.2947305600000001"/>
    <n v="1"/>
  </r>
  <r>
    <x v="0"/>
    <d v="2022-06-06T00:00:00"/>
    <x v="12"/>
    <x v="6"/>
    <x v="2"/>
    <n v="2900"/>
    <n v="40207228"/>
    <n v="56093"/>
    <n v="77183047.400000006"/>
    <n v="7.2126335099999999"/>
    <n v="72.675285430000002"/>
    <n v="10.076109560000001"/>
    <n v="7.6506105179999997"/>
    <n v="72.521621300000007"/>
    <n v="9.4791939969999994"/>
    <n v="1"/>
  </r>
  <r>
    <x v="0"/>
    <d v="2022-06-06T00:00:00"/>
    <x v="12"/>
    <x v="6"/>
    <x v="3"/>
    <n v="6368"/>
    <n v="54045556"/>
    <n v="56093"/>
    <n v="77183047.400000006"/>
    <n v="11.7826524"/>
    <n v="72.675285430000002"/>
    <n v="6.1679902770000004"/>
    <n v="11.895542409999999"/>
    <n v="72.521621300000007"/>
    <n v="6.0965375780000004"/>
    <n v="1"/>
  </r>
  <r>
    <x v="0"/>
    <d v="2022-06-06T00:00:00"/>
    <x v="12"/>
    <x v="6"/>
    <x v="0"/>
    <n v="11062"/>
    <n v="101944336"/>
    <n v="56093"/>
    <n v="77183047.400000006"/>
    <n v="10.85101972"/>
    <n v="72.675285430000002"/>
    <n v="6.6975535319999997"/>
    <n v="11.045560180000001"/>
    <n v="72.521621300000007"/>
    <n v="6.5656806980000004"/>
    <n v="1"/>
  </r>
  <r>
    <x v="0"/>
    <d v="2022-07-07T00:00:00"/>
    <x v="13"/>
    <x v="6"/>
    <x v="1"/>
    <n v="2651"/>
    <n v="7766454"/>
    <n v="83633"/>
    <n v="76091921.400000006"/>
    <n v="34.13398187"/>
    <n v="109.9104852"/>
    <n v="3.219972566"/>
    <n v="31.028798699999999"/>
    <n v="109.0548874"/>
    <n v="3.5146345320000001"/>
    <n v="1"/>
  </r>
  <r>
    <x v="0"/>
    <d v="2022-07-07T00:00:00"/>
    <x v="13"/>
    <x v="6"/>
    <x v="2"/>
    <n v="4717"/>
    <n v="40728008"/>
    <n v="83633"/>
    <n v="76091921.400000006"/>
    <n v="11.58171055"/>
    <n v="109.9104852"/>
    <n v="9.4900044940000008"/>
    <n v="12.070469900000001"/>
    <n v="109.0548874"/>
    <n v="9.0348501999999993"/>
    <n v="1"/>
  </r>
  <r>
    <x v="0"/>
    <d v="2022-07-07T00:00:00"/>
    <x v="13"/>
    <x v="6"/>
    <x v="3"/>
    <n v="11166"/>
    <n v="55194442"/>
    <n v="83633"/>
    <n v="76091921.400000006"/>
    <n v="20.230297830000001"/>
    <n v="109.9104852"/>
    <n v="5.4329642659999999"/>
    <n v="20.712511930000002"/>
    <n v="109.0548874"/>
    <n v="5.2651695639999998"/>
    <n v="1"/>
  </r>
  <r>
    <x v="0"/>
    <d v="2022-07-07T00:00:00"/>
    <x v="13"/>
    <x v="6"/>
    <x v="0"/>
    <n v="18707"/>
    <n v="103800699"/>
    <n v="83633"/>
    <n v="76091921.400000006"/>
    <n v="18.022036629999999"/>
    <n v="109.9104852"/>
    <n v="6.0986717219999997"/>
    <n v="18.48788738"/>
    <n v="109.0548874"/>
    <n v="5.8987208830000002"/>
    <n v="1"/>
  </r>
  <r>
    <x v="0"/>
    <d v="2022-07-07T00:00:00"/>
    <x v="14"/>
    <x v="6"/>
    <x v="1"/>
    <n v="4730"/>
    <n v="7915059"/>
    <n v="131227"/>
    <n v="74908458.400000006"/>
    <n v="59.759504"/>
    <n v="175.18315390000001"/>
    <n v="2.9314693429999998"/>
    <n v="57.317115450000003"/>
    <n v="172.87689349999999"/>
    <n v="3.0161478320000001"/>
    <n v="1"/>
  </r>
  <r>
    <x v="0"/>
    <d v="2022-07-07T00:00:00"/>
    <x v="14"/>
    <x v="6"/>
    <x v="2"/>
    <n v="9047"/>
    <n v="41086902"/>
    <n v="131227"/>
    <n v="74908458.400000006"/>
    <n v="22.019182659999998"/>
    <n v="175.18315390000001"/>
    <n v="7.9559335449999997"/>
    <n v="22.398396999999999"/>
    <n v="172.87689349999999"/>
    <n v="7.7182707979999998"/>
    <n v="1"/>
  </r>
  <r>
    <x v="0"/>
    <d v="2022-07-07T00:00:00"/>
    <x v="14"/>
    <x v="6"/>
    <x v="3"/>
    <n v="20328"/>
    <n v="56147950"/>
    <n v="131227"/>
    <n v="74908458.400000006"/>
    <n v="36.204349399999998"/>
    <n v="175.18315390000001"/>
    <n v="4.8387322749999999"/>
    <n v="37.204251810000002"/>
    <n v="172.87689349999999"/>
    <n v="4.6466972210000002"/>
    <n v="1"/>
  </r>
  <r>
    <x v="0"/>
    <d v="2022-07-07T00:00:00"/>
    <x v="14"/>
    <x v="6"/>
    <x v="0"/>
    <n v="34444"/>
    <n v="105263386"/>
    <n v="131227"/>
    <n v="74908458.400000006"/>
    <n v="32.721729089999997"/>
    <n v="175.18315390000001"/>
    <n v="5.3537254540000001"/>
    <n v="33.639938350000001"/>
    <n v="172.87689349999999"/>
    <n v="5.1390371669999997"/>
    <n v="1"/>
  </r>
  <r>
    <x v="0"/>
    <d v="2022-07-07T00:00:00"/>
    <x v="15"/>
    <x v="6"/>
    <x v="1"/>
    <n v="7882"/>
    <n v="8047526"/>
    <n v="210878"/>
    <n v="73523044.400000006"/>
    <n v="97.943144270000005"/>
    <n v="286.81891739999998"/>
    <n v="2.9284226019999999"/>
    <n v="91.355402789999999"/>
    <n v="283.7455799"/>
    <n v="3.1059529179999998"/>
    <n v="1"/>
  </r>
  <r>
    <x v="0"/>
    <d v="2022-07-07T00:00:00"/>
    <x v="15"/>
    <x v="6"/>
    <x v="2"/>
    <n v="16332"/>
    <n v="41375707"/>
    <n v="210878"/>
    <n v="73523044.400000006"/>
    <n v="39.472437290000002"/>
    <n v="286.81891739999998"/>
    <n v="7.2663087739999996"/>
    <n v="41.792827690000003"/>
    <n v="283.7455799"/>
    <n v="6.7893367250000001"/>
    <n v="1"/>
  </r>
  <r>
    <x v="0"/>
    <d v="2022-07-07T00:00:00"/>
    <x v="15"/>
    <x v="6"/>
    <x v="3"/>
    <n v="36194"/>
    <n v="56908732"/>
    <n v="210878"/>
    <n v="73523044.400000006"/>
    <n v="63.600081619999997"/>
    <n v="286.81891739999998"/>
    <n v="4.5097256190000001"/>
    <n v="64.983863319999998"/>
    <n v="283.7455799"/>
    <n v="4.3664006009999996"/>
    <n v="1"/>
  </r>
  <r>
    <x v="0"/>
    <d v="2022-07-07T00:00:00"/>
    <x v="15"/>
    <x v="6"/>
    <x v="0"/>
    <n v="61028"/>
    <n v="106447055"/>
    <n v="210878"/>
    <n v="73523044.400000006"/>
    <n v="57.331788090000003"/>
    <n v="286.81891739999998"/>
    <n v="5.0027903709999997"/>
    <n v="58.397828850000003"/>
    <n v="283.7455799"/>
    <n v="4.8588378280000004"/>
    <n v="1"/>
  </r>
  <r>
    <x v="0"/>
    <d v="2022-07-07T00:00:00"/>
    <x v="16"/>
    <x v="6"/>
    <x v="1"/>
    <n v="11495"/>
    <n v="8184653"/>
    <n v="307293"/>
    <n v="71705766.700000003"/>
    <n v="140.4457831"/>
    <n v="428.54712269999999"/>
    <n v="3.0513349230000002"/>
    <n v="129.39642449999999"/>
    <n v="424.12565059999997"/>
    <n v="3.2777231069999999"/>
    <n v="1"/>
  </r>
  <r>
    <x v="0"/>
    <d v="2022-07-07T00:00:00"/>
    <x v="16"/>
    <x v="6"/>
    <x v="2"/>
    <n v="25840"/>
    <n v="41658073"/>
    <n v="307293"/>
    <n v="71705766.700000003"/>
    <n v="62.028793319999998"/>
    <n v="428.54712269999999"/>
    <n v="6.9088418430000003"/>
    <n v="62.378843359999998"/>
    <n v="424.12565059999997"/>
    <n v="6.799190684"/>
    <n v="1"/>
  </r>
  <r>
    <x v="0"/>
    <d v="2022-07-07T00:00:00"/>
    <x v="16"/>
    <x v="6"/>
    <x v="3"/>
    <n v="55186"/>
    <n v="57675408"/>
    <n v="307293"/>
    <n v="71705766.700000003"/>
    <n v="95.683761790000005"/>
    <n v="428.54712269999999"/>
    <n v="4.4787863129999996"/>
    <n v="97.75487468"/>
    <n v="424.12565059999997"/>
    <n v="4.3386649720000001"/>
    <n v="1"/>
  </r>
  <r>
    <x v="0"/>
    <d v="2022-07-07T00:00:00"/>
    <x v="16"/>
    <x v="6"/>
    <x v="0"/>
    <n v="93681"/>
    <n v="107634659"/>
    <n v="307293"/>
    <n v="71705766.700000003"/>
    <n v="87.036091229999997"/>
    <n v="428.54712269999999"/>
    <n v="4.9237864050000004"/>
    <n v="88.294284950000005"/>
    <n v="424.12565059999997"/>
    <n v="4.8035459019999998"/>
    <n v="1"/>
  </r>
  <r>
    <x v="0"/>
    <d v="2022-08-08T00:00:00"/>
    <x v="17"/>
    <x v="6"/>
    <x v="1"/>
    <n v="14388"/>
    <n v="8304910"/>
    <n v="371525"/>
    <n v="69649777.700000003"/>
    <n v="173.24691060000001"/>
    <n v="533.41878789999998"/>
    <n v="3.0789512270000001"/>
    <n v="160.30003809999999"/>
    <n v="530.77216499999997"/>
    <n v="3.3111168989999999"/>
    <n v="1"/>
  </r>
  <r>
    <x v="0"/>
    <d v="2022-08-08T00:00:00"/>
    <x v="17"/>
    <x v="6"/>
    <x v="2"/>
    <n v="34093"/>
    <n v="41908842"/>
    <n v="371525"/>
    <n v="69649777.700000003"/>
    <n v="81.350374700000003"/>
    <n v="533.41878789999998"/>
    <n v="6.5570538540000003"/>
    <n v="83.143148210000007"/>
    <n v="530.77216499999997"/>
    <n v="6.3838353059999999"/>
    <n v="1"/>
  </r>
  <r>
    <x v="0"/>
    <d v="2022-08-08T00:00:00"/>
    <x v="17"/>
    <x v="6"/>
    <x v="3"/>
    <n v="71036"/>
    <n v="58402524"/>
    <n v="371525"/>
    <n v="69649777.700000003"/>
    <n v="121.63172950000001"/>
    <n v="533.41878789999998"/>
    <n v="4.3855233350000002"/>
    <n v="123.35586240000001"/>
    <n v="530.77216499999997"/>
    <n v="4.3027721159999999"/>
    <n v="1"/>
  </r>
  <r>
    <x v="0"/>
    <d v="2022-08-08T00:00:00"/>
    <x v="17"/>
    <x v="6"/>
    <x v="0"/>
    <n v="121241"/>
    <n v="108734193"/>
    <n v="371525"/>
    <n v="69649777.700000003"/>
    <n v="111.502184"/>
    <n v="533.41878789999998"/>
    <n v="4.7839312969999996"/>
    <n v="112.14798140000001"/>
    <n v="530.77216499999997"/>
    <n v="4.7327839379999999"/>
    <n v="1"/>
  </r>
  <r>
    <x v="0"/>
    <d v="2022-08-08T00:00:00"/>
    <x v="18"/>
    <x v="6"/>
    <x v="1"/>
    <n v="15626"/>
    <n v="8437278"/>
    <n v="412187"/>
    <n v="67568127.700000003"/>
    <n v="185.2019099"/>
    <n v="610.03170290000003"/>
    <n v="3.2938737140000001"/>
    <n v="169.6017425"/>
    <n v="607.8844795"/>
    <n v="3.5841877009999998"/>
    <n v="1"/>
  </r>
  <r>
    <x v="0"/>
    <d v="2022-08-08T00:00:00"/>
    <x v="18"/>
    <x v="6"/>
    <x v="2"/>
    <n v="38775"/>
    <n v="42148032"/>
    <n v="412187"/>
    <n v="67568127.700000003"/>
    <n v="91.997177949999994"/>
    <n v="610.03170290000003"/>
    <n v="6.6309827810000002"/>
    <n v="89.882921069999995"/>
    <n v="607.8844795"/>
    <n v="6.7630699160000001"/>
    <n v="1"/>
  </r>
  <r>
    <x v="0"/>
    <d v="2022-08-08T00:00:00"/>
    <x v="18"/>
    <x v="6"/>
    <x v="3"/>
    <n v="78880"/>
    <n v="59050803"/>
    <n v="412187"/>
    <n v="67568127.700000003"/>
    <n v="133.5798939"/>
    <n v="610.03170290000003"/>
    <n v="4.5667928379999996"/>
    <n v="134.7965202"/>
    <n v="607.8844795"/>
    <n v="4.5096451950000001"/>
    <n v="1"/>
  </r>
  <r>
    <x v="0"/>
    <d v="2022-08-08T00:00:00"/>
    <x v="18"/>
    <x v="6"/>
    <x v="0"/>
    <n v="135047"/>
    <n v="109755232"/>
    <n v="412187"/>
    <n v="67568127.700000003"/>
    <n v="123.0437926"/>
    <n v="610.03170290000003"/>
    <n v="4.9578421639999997"/>
    <n v="122.7498664"/>
    <n v="607.8844795"/>
    <n v="4.95222111"/>
    <n v="1"/>
  </r>
  <r>
    <x v="0"/>
    <d v="2022-08-08T00:00:00"/>
    <x v="19"/>
    <x v="6"/>
    <x v="1"/>
    <n v="16332"/>
    <n v="8570306"/>
    <n v="435056"/>
    <n v="65627969.700000003"/>
    <n v="190.56495770000001"/>
    <n v="662.91247769999995"/>
    <n v="3.4786693519999998"/>
    <n v="180.51540030000001"/>
    <n v="657.11314849999997"/>
    <n v="3.6402054760000002"/>
    <n v="1"/>
  </r>
  <r>
    <x v="0"/>
    <d v="2022-08-08T00:00:00"/>
    <x v="19"/>
    <x v="6"/>
    <x v="2"/>
    <n v="41960"/>
    <n v="42365302"/>
    <n v="435056"/>
    <n v="65627969.700000003"/>
    <n v="99.043316160000003"/>
    <n v="662.91247769999995"/>
    <n v="6.6931571300000003"/>
    <n v="99.124449540000001"/>
    <n v="657.11314849999997"/>
    <n v="6.6291732420000002"/>
    <n v="1"/>
  </r>
  <r>
    <x v="0"/>
    <d v="2022-08-08T00:00:00"/>
    <x v="19"/>
    <x v="6"/>
    <x v="3"/>
    <n v="82189"/>
    <n v="59753747"/>
    <n v="435056"/>
    <n v="65627969.700000003"/>
    <n v="137.54618600000001"/>
    <n v="662.91247769999995"/>
    <n v="4.8195627730000004"/>
    <n v="138.76064919999999"/>
    <n v="657.11314849999997"/>
    <n v="4.7355871580000004"/>
    <n v="1"/>
  </r>
  <r>
    <x v="0"/>
    <d v="2022-08-08T00:00:00"/>
    <x v="19"/>
    <x v="6"/>
    <x v="0"/>
    <n v="142412"/>
    <n v="110809796"/>
    <n v="435056"/>
    <n v="65627969.700000003"/>
    <n v="128.5193233"/>
    <n v="662.91247769999995"/>
    <n v="5.1580763149999997"/>
    <n v="128.30885079999999"/>
    <n v="657.11314849999997"/>
    <n v="5.1213392109999996"/>
    <n v="1"/>
  </r>
  <r>
    <x v="0"/>
    <d v="2022-08-08T00:00:00"/>
    <x v="20"/>
    <x v="6"/>
    <x v="1"/>
    <n v="16542"/>
    <n v="8699523"/>
    <n v="442728"/>
    <n v="63778866.700000003"/>
    <n v="190.14835640000001"/>
    <n v="694.1609704"/>
    <n v="3.6506282959999998"/>
    <n v="184.1788857"/>
    <n v="682.89667359999999"/>
    <n v="3.7077902329999999"/>
    <n v="1"/>
  </r>
  <r>
    <x v="0"/>
    <d v="2022-08-08T00:00:00"/>
    <x v="20"/>
    <x v="6"/>
    <x v="2"/>
    <n v="43971"/>
    <n v="42602036"/>
    <n v="442728"/>
    <n v="63778866.700000003"/>
    <n v="103.2133769"/>
    <n v="694.1609704"/>
    <n v="6.7254942240000002"/>
    <n v="105.8447161"/>
    <n v="682.89667359999999"/>
    <n v="6.4518730709999996"/>
    <n v="1"/>
  </r>
  <r>
    <x v="0"/>
    <d v="2022-08-08T00:00:00"/>
    <x v="20"/>
    <x v="6"/>
    <x v="3"/>
    <n v="84065"/>
    <n v="60604179"/>
    <n v="442728"/>
    <n v="63778866.700000003"/>
    <n v="138.7115565"/>
    <n v="694.1609704"/>
    <n v="5.0043485050000003"/>
    <n v="140.60856770000001"/>
    <n v="682.89667359999999"/>
    <n v="4.8567216389999999"/>
    <n v="1"/>
  </r>
  <r>
    <x v="0"/>
    <d v="2022-08-08T00:00:00"/>
    <x v="20"/>
    <x v="6"/>
    <x v="0"/>
    <n v="146802"/>
    <n v="112027838"/>
    <n v="442728"/>
    <n v="63778866.700000003"/>
    <n v="131.0406437"/>
    <n v="694.1609704"/>
    <n v="5.2972951830000001"/>
    <n v="132.06159529999999"/>
    <n v="682.89667359999999"/>
    <n v="5.1710466799999999"/>
    <n v="1"/>
  </r>
  <r>
    <x v="0"/>
    <d v="2022-09-09T00:00:00"/>
    <x v="21"/>
    <x v="6"/>
    <x v="1"/>
    <n v="15512"/>
    <n v="8822416"/>
    <n v="413207"/>
    <n v="62019525.700000003"/>
    <n v="175.82485339999999"/>
    <n v="666.25307969999994"/>
    <n v="3.7892997880000001"/>
    <n v="179.3269722"/>
    <n v="658.89656649999995"/>
    <n v="3.6742747530000002"/>
    <n v="1"/>
  </r>
  <r>
    <x v="0"/>
    <d v="2022-09-09T00:00:00"/>
    <x v="21"/>
    <x v="6"/>
    <x v="2"/>
    <n v="42342"/>
    <n v="42909001"/>
    <n v="413207"/>
    <n v="62019525.700000003"/>
    <n v="98.678596600000006"/>
    <n v="666.25307969999994"/>
    <n v="6.7517486330000001"/>
    <n v="101.7082286"/>
    <n v="658.89656649999995"/>
    <n v="6.4783014679999997"/>
    <n v="1"/>
  </r>
  <r>
    <x v="0"/>
    <d v="2022-09-09T00:00:00"/>
    <x v="21"/>
    <x v="6"/>
    <x v="3"/>
    <n v="81267"/>
    <n v="61730341"/>
    <n v="413207"/>
    <n v="62019525.700000003"/>
    <n v="131.64838990000001"/>
    <n v="666.25307969999994"/>
    <n v="5.0608524739999998"/>
    <n v="133.77308170000001"/>
    <n v="658.89656649999995"/>
    <n v="4.9254794610000001"/>
    <n v="1"/>
  </r>
  <r>
    <x v="0"/>
    <d v="2022-09-09T00:00:00"/>
    <x v="21"/>
    <x v="6"/>
    <x v="0"/>
    <n v="141131"/>
    <n v="113586542"/>
    <n v="413207"/>
    <n v="62019525.700000003"/>
    <n v="124.2497549"/>
    <n v="666.25307969999994"/>
    <n v="5.3622084040000004"/>
    <n v="125.4784082"/>
    <n v="658.89656649999995"/>
    <n v="5.2510752710000004"/>
    <n v="1"/>
  </r>
  <r>
    <x v="0"/>
    <d v="2022-09-09T00:00:00"/>
    <x v="22"/>
    <x v="6"/>
    <x v="1"/>
    <n v="14225"/>
    <n v="8934604"/>
    <n v="362140"/>
    <n v="60679719.700000003"/>
    <n v="159.21242839999999"/>
    <n v="596.80565730000001"/>
    <n v="3.7484866170000002"/>
    <n v="151.3000591"/>
    <n v="595.17319080000004"/>
    <n v="3.9337274180000001"/>
    <n v="1"/>
  </r>
  <r>
    <x v="0"/>
    <d v="2022-09-09T00:00:00"/>
    <x v="22"/>
    <x v="6"/>
    <x v="2"/>
    <n v="39236"/>
    <n v="43327132"/>
    <n v="362140"/>
    <n v="60679719.700000003"/>
    <n v="90.557574869999996"/>
    <n v="596.80565730000001"/>
    <n v="6.5903449619999996"/>
    <n v="90.090644729999994"/>
    <n v="595.17319080000004"/>
    <n v="6.6063817450000002"/>
    <n v="1"/>
  </r>
  <r>
    <x v="0"/>
    <d v="2022-09-09T00:00:00"/>
    <x v="22"/>
    <x v="6"/>
    <x v="3"/>
    <n v="74444"/>
    <n v="63036696"/>
    <n v="362140"/>
    <n v="60679719.700000003"/>
    <n v="118.0962911"/>
    <n v="596.80565730000001"/>
    <n v="5.0535512320000002"/>
    <n v="120.19198350000001"/>
    <n v="595.17319080000004"/>
    <n v="4.9518543020000001"/>
    <n v="1"/>
  </r>
  <r>
    <x v="0"/>
    <d v="2022-09-09T00:00:00"/>
    <x v="22"/>
    <x v="6"/>
    <x v="0"/>
    <n v="129792"/>
    <n v="115426063"/>
    <n v="362140"/>
    <n v="60679719.700000003"/>
    <n v="112.44600800000001"/>
    <n v="596.80565730000001"/>
    <n v="5.3074863929999996"/>
    <n v="113.10129790000001"/>
    <n v="595.17319080000004"/>
    <n v="5.2623020399999998"/>
    <n v="1"/>
  </r>
  <r>
    <x v="0"/>
    <d v="2022-09-09T00:00:00"/>
    <x v="23"/>
    <x v="6"/>
    <x v="1"/>
    <n v="12904"/>
    <n v="9032584"/>
    <n v="314332"/>
    <n v="59227672.700000003"/>
    <n v="142.86055909999999"/>
    <n v="530.71813510000004"/>
    <n v="3.7149381090000002"/>
    <n v="133.97603090000001"/>
    <n v="533.08870339999999"/>
    <n v="3.978985642"/>
    <n v="1"/>
  </r>
  <r>
    <x v="0"/>
    <d v="2022-09-09T00:00:00"/>
    <x v="23"/>
    <x v="6"/>
    <x v="2"/>
    <n v="36562"/>
    <n v="43815721"/>
    <n v="314332"/>
    <n v="59227672.700000003"/>
    <n v="83.444935209999997"/>
    <n v="530.71813510000004"/>
    <n v="6.3601000320000001"/>
    <n v="83.022495829999997"/>
    <n v="533.08870339999999"/>
    <n v="6.4210151489999996"/>
    <n v="1"/>
  </r>
  <r>
    <x v="0"/>
    <d v="2022-09-09T00:00:00"/>
    <x v="23"/>
    <x v="6"/>
    <x v="3"/>
    <n v="69033"/>
    <n v="64352499"/>
    <n v="314332"/>
    <n v="59227672.700000003"/>
    <n v="107.27322340000001"/>
    <n v="530.71813510000004"/>
    <n v="4.9473495659999998"/>
    <n v="108.7372716"/>
    <n v="533.08870339999999"/>
    <n v="4.9025388960000003"/>
    <n v="1"/>
  </r>
  <r>
    <x v="0"/>
    <d v="2022-09-09T00:00:00"/>
    <x v="23"/>
    <x v="6"/>
    <x v="0"/>
    <n v="120272"/>
    <n v="117331689"/>
    <n v="314332"/>
    <n v="59227672.700000003"/>
    <n v="102.505982"/>
    <n v="530.71813510000004"/>
    <n v="5.1774357430000002"/>
    <n v="102.4493681"/>
    <n v="533.08870339999999"/>
    <n v="5.2034357370000004"/>
    <n v="1"/>
  </r>
  <r>
    <x v="0"/>
    <d v="2022-09-09T00:00:00"/>
    <x v="24"/>
    <x v="6"/>
    <x v="1"/>
    <n v="11132"/>
    <n v="9102733"/>
    <n v="261735"/>
    <n v="58042637.700000003"/>
    <n v="122.2929421"/>
    <n v="450.93574369999999"/>
    <n v="3.6873407070000002"/>
    <n v="115.0790222"/>
    <n v="454.92166320000001"/>
    <n v="3.9531241640000001"/>
    <n v="1"/>
  </r>
  <r>
    <x v="0"/>
    <d v="2022-09-09T00:00:00"/>
    <x v="24"/>
    <x v="6"/>
    <x v="2"/>
    <n v="31829"/>
    <n v="44271217"/>
    <n v="261735"/>
    <n v="58042637.700000003"/>
    <n v="71.895471049999998"/>
    <n v="450.93574369999999"/>
    <n v="6.2721022230000001"/>
    <n v="70.094616009999996"/>
    <n v="454.92166320000001"/>
    <n v="6.4901085009999999"/>
    <n v="1"/>
  </r>
  <r>
    <x v="0"/>
    <d v="2022-09-09T00:00:00"/>
    <x v="24"/>
    <x v="6"/>
    <x v="3"/>
    <n v="60548"/>
    <n v="65396509"/>
    <n v="261735"/>
    <n v="58042637.700000003"/>
    <n v="92.585981919999995"/>
    <n v="450.93574369999999"/>
    <n v="4.8704537600000002"/>
    <n v="93.509764140000001"/>
    <n v="454.92166320000001"/>
    <n v="4.8649642890000004"/>
    <n v="1"/>
  </r>
  <r>
    <x v="0"/>
    <d v="2022-09-09T00:00:00"/>
    <x v="24"/>
    <x v="6"/>
    <x v="0"/>
    <n v="104966"/>
    <n v="118904067"/>
    <n v="261735"/>
    <n v="58042637.700000003"/>
    <n v="88.277888759999996"/>
    <n v="450.93574369999999"/>
    <n v="5.1081391959999998"/>
    <n v="87.840983120000004"/>
    <n v="454.92166320000001"/>
    <n v="5.1789227200000001"/>
    <n v="1"/>
  </r>
  <r>
    <x v="0"/>
    <d v="2022-09-09T00:00:00"/>
    <x v="25"/>
    <x v="6"/>
    <x v="1"/>
    <n v="10443"/>
    <n v="9185808"/>
    <n v="227957"/>
    <n v="56884374.649999999"/>
    <n v="113.686243"/>
    <n v="400.7374633"/>
    <n v="3.5249424459999998"/>
    <n v="106.299499"/>
    <n v="408.37827010000001"/>
    <n v="3.841770414"/>
    <n v="1"/>
  </r>
  <r>
    <x v="0"/>
    <d v="2022-09-09T00:00:00"/>
    <x v="25"/>
    <x v="6"/>
    <x v="2"/>
    <n v="30892"/>
    <n v="44769992"/>
    <n v="227957"/>
    <n v="56884374.649999999"/>
    <n v="69.001575880000004"/>
    <n v="400.7374633"/>
    <n v="5.8076566840000003"/>
    <n v="68.710676669999998"/>
    <n v="408.37827010000001"/>
    <n v="5.9434470729999997"/>
    <n v="1"/>
  </r>
  <r>
    <x v="0"/>
    <d v="2022-09-09T00:00:00"/>
    <x v="25"/>
    <x v="6"/>
    <x v="3"/>
    <n v="58314"/>
    <n v="66498356"/>
    <n v="227957"/>
    <n v="56884374.649999999"/>
    <n v="87.692393480000007"/>
    <n v="400.7374633"/>
    <n v="4.5698087080000001"/>
    <n v="88.426101270000004"/>
    <n v="408.37827010000001"/>
    <n v="4.6183000749999996"/>
    <n v="1"/>
  </r>
  <r>
    <x v="0"/>
    <d v="2022-09-09T00:00:00"/>
    <x v="25"/>
    <x v="6"/>
    <x v="0"/>
    <n v="100978"/>
    <n v="120590350"/>
    <n v="227957"/>
    <n v="56884374.649999999"/>
    <n v="83.736385209999995"/>
    <n v="400.7374633"/>
    <n v="4.7857029210000004"/>
    <n v="82.970841609999994"/>
    <n v="408.37827010000001"/>
    <n v="4.9219492320000002"/>
    <n v="1"/>
  </r>
  <r>
    <x v="0"/>
    <d v="2022-10-10T00:00:00"/>
    <x v="26"/>
    <x v="6"/>
    <x v="1"/>
    <n v="9902"/>
    <n v="9262239"/>
    <n v="203057"/>
    <n v="55881081.649999999"/>
    <n v="106.907196"/>
    <n v="363.37342439999998"/>
    <n v="3.3989613240000001"/>
    <n v="100.0707487"/>
    <n v="373.41606669999999"/>
    <n v="3.7315206650000001"/>
    <n v="1"/>
  </r>
  <r>
    <x v="0"/>
    <d v="2022-10-10T00:00:00"/>
    <x v="26"/>
    <x v="6"/>
    <x v="2"/>
    <n v="29949"/>
    <n v="45168856"/>
    <n v="203057"/>
    <n v="55881081.649999999"/>
    <n v="66.304535139999999"/>
    <n v="363.37342439999998"/>
    <n v="5.4803705909999998"/>
    <n v="64.283510550000003"/>
    <n v="373.41606669999999"/>
    <n v="5.8088935020000001"/>
    <n v="1"/>
  </r>
  <r>
    <x v="0"/>
    <d v="2022-10-10T00:00:00"/>
    <x v="26"/>
    <x v="6"/>
    <x v="3"/>
    <n v="55045"/>
    <n v="67542702"/>
    <n v="203057"/>
    <n v="55881081.649999999"/>
    <n v="81.496591589999994"/>
    <n v="363.37342439999998"/>
    <n v="4.4587560939999999"/>
    <n v="82.125687150000005"/>
    <n v="373.41606669999999"/>
    <n v="4.5468851419999998"/>
    <n v="1"/>
  </r>
  <r>
    <x v="0"/>
    <d v="2022-10-10T00:00:00"/>
    <x v="26"/>
    <x v="6"/>
    <x v="0"/>
    <n v="95924"/>
    <n v="122113250"/>
    <n v="203057"/>
    <n v="55881081.649999999"/>
    <n v="78.553310139999994"/>
    <n v="363.37342439999998"/>
    <n v="4.6258193800000003"/>
    <n v="77.66425169"/>
    <n v="373.41606669999999"/>
    <n v="4.8080816930000001"/>
    <n v="1"/>
  </r>
  <r>
    <x v="0"/>
    <d v="2022-10-10T00:00:00"/>
    <x v="27"/>
    <x v="6"/>
    <x v="1"/>
    <n v="8914"/>
    <n v="9329593"/>
    <n v="174749"/>
    <n v="54996857.649999999"/>
    <n v="95.545432689999998"/>
    <n v="317.74360840000003"/>
    <n v="3.3255761100000001"/>
    <n v="87.654882819999997"/>
    <n v="329.49179070000002"/>
    <n v="3.7589667580000001"/>
    <n v="1"/>
  </r>
  <r>
    <x v="0"/>
    <d v="2022-10-10T00:00:00"/>
    <x v="27"/>
    <x v="6"/>
    <x v="2"/>
    <n v="27796"/>
    <n v="45485217"/>
    <n v="174749"/>
    <n v="54996857.649999999"/>
    <n v="61.109964589999997"/>
    <n v="317.74360840000003"/>
    <n v="5.1995384150000001"/>
    <n v="57.515440179999999"/>
    <n v="329.49179070000002"/>
    <n v="5.7287536990000003"/>
    <n v="1"/>
  </r>
  <r>
    <x v="0"/>
    <d v="2022-10-10T00:00:00"/>
    <x v="27"/>
    <x v="6"/>
    <x v="3"/>
    <n v="48955"/>
    <n v="68423494"/>
    <n v="174749"/>
    <n v="54996857.649999999"/>
    <n v="71.547062479999994"/>
    <n v="317.74360840000003"/>
    <n v="4.4410433830000002"/>
    <n v="72.498399660000004"/>
    <n v="329.49179070000002"/>
    <n v="4.5448146749999996"/>
    <n v="1"/>
  </r>
  <r>
    <x v="0"/>
    <d v="2022-10-10T00:00:00"/>
    <x v="27"/>
    <x v="6"/>
    <x v="0"/>
    <n v="86481"/>
    <n v="123384339"/>
    <n v="174749"/>
    <n v="54996857.649999999"/>
    <n v="70.090743040000007"/>
    <n v="317.74360840000003"/>
    <n v="4.5333177339999997"/>
    <n v="69.32257568"/>
    <n v="329.49179070000002"/>
    <n v="4.7530229149999998"/>
    <n v="1"/>
  </r>
  <r>
    <x v="0"/>
    <d v="2022-10-10T00:00:00"/>
    <x v="28"/>
    <x v="6"/>
    <x v="1"/>
    <n v="8543"/>
    <n v="9393988"/>
    <n v="159198"/>
    <n v="54199823.350000001"/>
    <n v="90.941142360000001"/>
    <n v="293.72420449999998"/>
    <n v="3.229827523"/>
    <n v="82.168675559999997"/>
    <n v="305.47968709999998"/>
    <n v="3.7177146269999999"/>
    <n v="1"/>
  </r>
  <r>
    <x v="0"/>
    <d v="2022-10-10T00:00:00"/>
    <x v="28"/>
    <x v="6"/>
    <x v="2"/>
    <n v="26783"/>
    <n v="45719247"/>
    <n v="159198"/>
    <n v="54199823.350000001"/>
    <n v="58.581454770000001"/>
    <n v="293.72420449999998"/>
    <n v="5.0139452110000002"/>
    <n v="54.261043209999997"/>
    <n v="305.47968709999998"/>
    <n v="5.6298159600000002"/>
    <n v="1"/>
  </r>
  <r>
    <x v="0"/>
    <d v="2022-10-10T00:00:00"/>
    <x v="28"/>
    <x v="6"/>
    <x v="3"/>
    <n v="46050"/>
    <n v="69252302"/>
    <n v="159198"/>
    <n v="54199823.350000001"/>
    <n v="66.495984489999998"/>
    <n v="293.72420449999998"/>
    <n v="4.4171720560000001"/>
    <n v="67.539863120000007"/>
    <n v="305.47968709999998"/>
    <n v="4.5229538959999998"/>
    <n v="1"/>
  </r>
  <r>
    <x v="0"/>
    <d v="2022-10-10T00:00:00"/>
    <x v="28"/>
    <x v="6"/>
    <x v="0"/>
    <n v="81974"/>
    <n v="124517649"/>
    <n v="159198"/>
    <n v="54199823.350000001"/>
    <n v="65.833237830000002"/>
    <n v="293.72420449999998"/>
    <n v="4.4616399600000003"/>
    <n v="65.30913674"/>
    <n v="305.47968709999998"/>
    <n v="4.6774418149999999"/>
    <n v="1"/>
  </r>
  <r>
    <x v="0"/>
    <d v="2022-10-10T00:00:00"/>
    <x v="29"/>
    <x v="6"/>
    <x v="1"/>
    <n v="9039"/>
    <n v="9457150"/>
    <n v="163208"/>
    <n v="53271299.649999999"/>
    <n v="95.578477660000004"/>
    <n v="306.37135019999999"/>
    <n v="3.2054428750000001"/>
    <n v="94.871020990000005"/>
    <n v="318.07361120000002"/>
    <n v="3.352695142"/>
    <n v="1"/>
  </r>
  <r>
    <x v="0"/>
    <d v="2022-10-10T00:00:00"/>
    <x v="29"/>
    <x v="6"/>
    <x v="2"/>
    <n v="28965"/>
    <n v="45937425"/>
    <n v="163208"/>
    <n v="53271299.649999999"/>
    <n v="63.053164170000002"/>
    <n v="306.37135019999999"/>
    <n v="4.8589369659999999"/>
    <n v="60.372025180000001"/>
    <n v="318.07361120000002"/>
    <n v="5.2685595730000001"/>
    <n v="1"/>
  </r>
  <r>
    <x v="0"/>
    <d v="2022-10-10T00:00:00"/>
    <x v="29"/>
    <x v="6"/>
    <x v="3"/>
    <n v="47805"/>
    <n v="69934742"/>
    <n v="163208"/>
    <n v="53271299.649999999"/>
    <n v="68.356583060000006"/>
    <n v="306.37135019999999"/>
    <n v="4.4819582330000003"/>
    <n v="70.06648328"/>
    <n v="318.07361120000002"/>
    <n v="4.5395971980000001"/>
    <n v="1"/>
  </r>
  <r>
    <x v="0"/>
    <d v="2022-10-10T00:00:00"/>
    <x v="29"/>
    <x v="6"/>
    <x v="0"/>
    <n v="86386"/>
    <n v="125486690"/>
    <n v="163208"/>
    <n v="53271299.649999999"/>
    <n v="68.840767099999994"/>
    <n v="306.37135019999999"/>
    <n v="4.4504348670000002"/>
    <n v="68.772351799999996"/>
    <n v="318.07361120000002"/>
    <n v="4.6250215800000003"/>
    <n v="1"/>
  </r>
  <r>
    <x v="0"/>
    <d v="2022-11-11T00:00:00"/>
    <x v="30"/>
    <x v="6"/>
    <x v="1"/>
    <n v="10433"/>
    <n v="9528619"/>
    <n v="170945"/>
    <n v="52394062.25"/>
    <n v="109.4912075"/>
    <n v="326.26788740000001"/>
    <n v="2.9798546830000001"/>
    <n v="103.9695341"/>
    <n v="337.15663910000001"/>
    <n v="3.242840722"/>
    <n v="1"/>
  </r>
  <r>
    <x v="0"/>
    <d v="2022-11-11T00:00:00"/>
    <x v="30"/>
    <x v="6"/>
    <x v="2"/>
    <n v="31824"/>
    <n v="46140134"/>
    <n v="170945"/>
    <n v="52394062.25"/>
    <n v="68.972491500000004"/>
    <n v="326.26788740000001"/>
    <n v="4.730405996"/>
    <n v="68.131540979999997"/>
    <n v="337.15663910000001"/>
    <n v="4.9486131430000002"/>
    <n v="1"/>
  </r>
  <r>
    <x v="0"/>
    <d v="2022-11-11T00:00:00"/>
    <x v="30"/>
    <x v="6"/>
    <x v="3"/>
    <n v="54246"/>
    <n v="70523352"/>
    <n v="170945"/>
    <n v="52394062.25"/>
    <n v="76.919202589999998"/>
    <n v="326.26788740000001"/>
    <n v="4.2416961740000003"/>
    <n v="79.99107472"/>
    <n v="337.15663910000001"/>
    <n v="4.2149282320000001"/>
    <n v="1"/>
  </r>
  <r>
    <x v="0"/>
    <d v="2022-11-11T00:00:00"/>
    <x v="30"/>
    <x v="6"/>
    <x v="0"/>
    <n v="97067"/>
    <n v="126355535"/>
    <n v="170945"/>
    <n v="52394062.25"/>
    <n v="76.820536590000003"/>
    <n v="326.26788740000001"/>
    <n v="4.2471440820000002"/>
    <n v="78.340898609999996"/>
    <n v="337.15663910000001"/>
    <n v="4.3037116639999997"/>
    <n v="1"/>
  </r>
  <r>
    <x v="0"/>
    <d v="2022-11-11T00:00:00"/>
    <x v="31"/>
    <x v="6"/>
    <x v="1"/>
    <n v="11536"/>
    <n v="9632922"/>
    <n v="187415"/>
    <n v="51541126.799999997"/>
    <n v="119.7559785"/>
    <n v="363.62224040000001"/>
    <n v="3.0363598120000002"/>
    <n v="114.4121877"/>
    <n v="377.67213470000002"/>
    <n v="3.300978175"/>
    <n v="1"/>
  </r>
  <r>
    <x v="0"/>
    <d v="2022-11-11T00:00:00"/>
    <x v="31"/>
    <x v="6"/>
    <x v="2"/>
    <n v="34819"/>
    <n v="46387712"/>
    <n v="187415"/>
    <n v="51541126.799999997"/>
    <n v="75.060826449999993"/>
    <n v="363.62224040000001"/>
    <n v="4.8443676629999999"/>
    <n v="74.51283995"/>
    <n v="377.67213470000002"/>
    <n v="5.0685510709999999"/>
    <n v="1"/>
  </r>
  <r>
    <x v="0"/>
    <d v="2022-11-11T00:00:00"/>
    <x v="31"/>
    <x v="6"/>
    <x v="3"/>
    <n v="59468"/>
    <n v="71035766"/>
    <n v="187415"/>
    <n v="51541126.799999997"/>
    <n v="83.715575049999998"/>
    <n v="363.62224040000001"/>
    <n v="4.3435434830000004"/>
    <n v="87.074577340000005"/>
    <n v="377.67213470000002"/>
    <n v="4.3373410039999998"/>
    <n v="1"/>
  </r>
  <r>
    <x v="0"/>
    <d v="2022-11-11T00:00:00"/>
    <x v="31"/>
    <x v="6"/>
    <x v="0"/>
    <n v="106347"/>
    <n v="127232301"/>
    <n v="187415"/>
    <n v="51541126.799999997"/>
    <n v="83.58490664"/>
    <n v="363.62224040000001"/>
    <n v="4.350333751"/>
    <n v="85.368685549999995"/>
    <n v="377.67213470000002"/>
    <n v="4.4240125319999999"/>
    <n v="1"/>
  </r>
  <r>
    <x v="0"/>
    <d v="2022-11-11T00:00:00"/>
    <x v="32"/>
    <x v="6"/>
    <x v="1"/>
    <n v="12467"/>
    <n v="9747993"/>
    <n v="201468"/>
    <n v="50629246.549999997"/>
    <n v="127.8929929"/>
    <n v="397.92810229999998"/>
    <n v="3.1114144189999999"/>
    <n v="115.60727009999999"/>
    <n v="418.28375140000003"/>
    <n v="3.6181440060000001"/>
    <n v="1"/>
  </r>
  <r>
    <x v="0"/>
    <d v="2022-11-11T00:00:00"/>
    <x v="32"/>
    <x v="6"/>
    <x v="2"/>
    <n v="37037"/>
    <n v="46632536"/>
    <n v="201468"/>
    <n v="50629246.549999997"/>
    <n v="79.423087780000003"/>
    <n v="397.92810229999998"/>
    <n v="5.0102320799999998"/>
    <n v="80.068834640000006"/>
    <n v="418.28375140000003"/>
    <n v="5.2240519450000003"/>
    <n v="1"/>
  </r>
  <r>
    <x v="0"/>
    <d v="2022-11-11T00:00:00"/>
    <x v="32"/>
    <x v="6"/>
    <x v="3"/>
    <n v="65652"/>
    <n v="71490211"/>
    <n v="201468"/>
    <n v="50629246.549999997"/>
    <n v="91.833551869999994"/>
    <n v="397.92810229999998"/>
    <n v="4.3331450670000002"/>
    <n v="95.395548610000006"/>
    <n v="418.28375140000003"/>
    <n v="4.3847302880000001"/>
    <n v="1"/>
  </r>
  <r>
    <x v="0"/>
    <d v="2022-11-11T00:00:00"/>
    <x v="32"/>
    <x v="6"/>
    <x v="0"/>
    <n v="115781"/>
    <n v="128060607"/>
    <n v="201468"/>
    <n v="50629246.549999997"/>
    <n v="90.411097299999994"/>
    <n v="397.92810229999998"/>
    <n v="4.4013192419999996"/>
    <n v="92.34663458"/>
    <n v="418.28375140000003"/>
    <n v="4.5294964269999998"/>
    <n v="1"/>
  </r>
  <r>
    <x v="0"/>
    <d v="2022-11-11T00:00:00"/>
    <x v="33"/>
    <x v="6"/>
    <x v="1"/>
    <n v="11164"/>
    <n v="9857183"/>
    <n v="174776"/>
    <n v="49786966.549999997"/>
    <n v="113.25750979999999"/>
    <n v="351.04769800000003"/>
    <n v="3.0995533869999998"/>
    <n v="105.9226803"/>
    <n v="375.31689549999999"/>
    <n v="3.5433100280000001"/>
    <n v="1"/>
  </r>
  <r>
    <x v="0"/>
    <d v="2022-11-11T00:00:00"/>
    <x v="33"/>
    <x v="6"/>
    <x v="2"/>
    <n v="33023"/>
    <n v="46845186"/>
    <n v="174776"/>
    <n v="49786966.549999997"/>
    <n v="70.49390305"/>
    <n v="351.04769800000003"/>
    <n v="4.979830636"/>
    <n v="68.965245460000006"/>
    <n v="375.31689549999999"/>
    <n v="5.4421164309999996"/>
    <n v="1"/>
  </r>
  <r>
    <x v="0"/>
    <d v="2022-11-11T00:00:00"/>
    <x v="33"/>
    <x v="6"/>
    <x v="3"/>
    <n v="60013"/>
    <n v="71885667"/>
    <n v="174776"/>
    <n v="49786966.549999997"/>
    <n v="83.483957939999996"/>
    <n v="351.04769800000003"/>
    <n v="4.2049719100000003"/>
    <n v="86.790523559999997"/>
    <n v="375.31689549999999"/>
    <n v="4.3243994859999999"/>
    <n v="1"/>
  </r>
  <r>
    <x v="0"/>
    <d v="2022-11-11T00:00:00"/>
    <x v="33"/>
    <x v="6"/>
    <x v="0"/>
    <n v="104770"/>
    <n v="128790810"/>
    <n v="174776"/>
    <n v="49786966.549999997"/>
    <n v="81.348972029999999"/>
    <n v="351.04769800000003"/>
    <n v="4.3153304739999996"/>
    <n v="82.898619280000005"/>
    <n v="375.31689549999999"/>
    <n v="4.5274203450000003"/>
    <n v="1"/>
  </r>
  <r>
    <x v="0"/>
    <d v="2022-12-12T00:00:00"/>
    <x v="34"/>
    <x v="6"/>
    <x v="1"/>
    <n v="16360"/>
    <n v="9959821"/>
    <n v="260769"/>
    <n v="48917057.549999997"/>
    <n v="164.2599802"/>
    <n v="533.08398550000004"/>
    <n v="3.2453674050000001"/>
    <n v="152.94397520000001"/>
    <n v="559.03253549999999"/>
    <n v="3.6551458449999998"/>
    <n v="1"/>
  </r>
  <r>
    <x v="0"/>
    <d v="2022-12-12T00:00:00"/>
    <x v="34"/>
    <x v="6"/>
    <x v="2"/>
    <n v="47225"/>
    <n v="47046710"/>
    <n v="260769"/>
    <n v="48917057.549999997"/>
    <n v="100.37896379999999"/>
    <n v="533.08398550000004"/>
    <n v="5.3107141709999999"/>
    <n v="101.12181649999999"/>
    <n v="559.03253549999999"/>
    <n v="5.5283078840000002"/>
    <n v="1"/>
  </r>
  <r>
    <x v="0"/>
    <d v="2022-12-12T00:00:00"/>
    <x v="34"/>
    <x v="6"/>
    <x v="3"/>
    <n v="90703"/>
    <n v="72266612"/>
    <n v="260769"/>
    <n v="48917057.549999997"/>
    <n v="125.5116263"/>
    <n v="533.08398550000004"/>
    <n v="4.2472876910000004"/>
    <n v="130.88053819999999"/>
    <n v="559.03253549999999"/>
    <n v="4.2713190450000003"/>
    <n v="1"/>
  </r>
  <r>
    <x v="0"/>
    <d v="2022-12-12T00:00:00"/>
    <x v="34"/>
    <x v="6"/>
    <x v="0"/>
    <n v="155176"/>
    <n v="129490292"/>
    <n v="260769"/>
    <n v="48917057.549999997"/>
    <n v="119.83601059999999"/>
    <n v="533.08398550000004"/>
    <n v="4.4484456970000004"/>
    <n v="123.852306"/>
    <n v="559.03253549999999"/>
    <n v="4.5137030830000002"/>
    <n v="1"/>
  </r>
  <r>
    <x v="0"/>
    <d v="2022-12-12T00:00:00"/>
    <x v="35"/>
    <x v="6"/>
    <x v="1"/>
    <n v="14796"/>
    <n v="10046262"/>
    <n v="240233"/>
    <n v="47999207.549999997"/>
    <n v="147.2786595"/>
    <n v="500.49367949999998"/>
    <n v="3.3982769890000002"/>
    <n v="134.90261910000001"/>
    <n v="528.56972080000003"/>
    <n v="3.9181575880000001"/>
    <n v="1"/>
  </r>
  <r>
    <x v="0"/>
    <d v="2022-12-12T00:00:00"/>
    <x v="35"/>
    <x v="6"/>
    <x v="2"/>
    <n v="43292"/>
    <n v="47217864"/>
    <n v="240233"/>
    <n v="47999207.549999997"/>
    <n v="91.685638299999994"/>
    <n v="500.49367949999998"/>
    <n v="5.4588012780000001"/>
    <n v="94.821361289999999"/>
    <n v="528.56972080000003"/>
    <n v="5.5743738919999997"/>
    <n v="1"/>
  </r>
  <r>
    <x v="0"/>
    <d v="2022-12-12T00:00:00"/>
    <x v="35"/>
    <x v="6"/>
    <x v="3"/>
    <n v="82806"/>
    <n v="72607305"/>
    <n v="240233"/>
    <n v="47999207.549999997"/>
    <n v="114.0463759"/>
    <n v="500.49367949999998"/>
    <n v="4.3885101610000001"/>
    <n v="119.0567168"/>
    <n v="528.56972080000003"/>
    <n v="4.4396463710000003"/>
    <n v="1"/>
  </r>
  <r>
    <x v="0"/>
    <d v="2022-12-12T00:00:00"/>
    <x v="35"/>
    <x v="6"/>
    <x v="0"/>
    <n v="141728"/>
    <n v="130098670"/>
    <n v="240233"/>
    <n v="47999207.549999997"/>
    <n v="108.9388539"/>
    <n v="500.49367949999998"/>
    <n v="4.5942623930000002"/>
    <n v="113.35999700000001"/>
    <n v="528.56972080000003"/>
    <n v="4.6627534810000002"/>
    <n v="1"/>
  </r>
  <r>
    <x v="0"/>
    <d v="2022-12-12T00:00:00"/>
    <x v="36"/>
    <x v="6"/>
    <x v="1"/>
    <n v="21983"/>
    <n v="10140317"/>
    <n v="295239"/>
    <n v="47146644.549999997"/>
    <n v="216.7880945"/>
    <n v="626.21423609999999"/>
    <n v="2.8886006750000002"/>
    <n v="206.9612376"/>
    <n v="639.87920629999996"/>
    <n v="3.0917828549999999"/>
    <n v="1"/>
  </r>
  <r>
    <x v="0"/>
    <d v="2022-12-12T00:00:00"/>
    <x v="36"/>
    <x v="6"/>
    <x v="2"/>
    <n v="72090"/>
    <n v="47380102"/>
    <n v="295239"/>
    <n v="47146644.549999997"/>
    <n v="152.1524795"/>
    <n v="626.21423609999999"/>
    <n v="4.1157018140000003"/>
    <n v="174.4157491"/>
    <n v="639.87920629999996"/>
    <n v="3.6687008470000002"/>
    <n v="1"/>
  </r>
  <r>
    <x v="0"/>
    <d v="2022-12-12T00:00:00"/>
    <x v="36"/>
    <x v="6"/>
    <x v="3"/>
    <n v="150736"/>
    <n v="72951038"/>
    <n v="295239"/>
    <n v="47146644.549999997"/>
    <n v="206.62625800000001"/>
    <n v="626.21423609999999"/>
    <n v="3.0306614569999999"/>
    <n v="223.0610839"/>
    <n v="639.87920629999996"/>
    <n v="2.8686277100000002"/>
    <n v="1"/>
  </r>
  <r>
    <x v="0"/>
    <d v="2022-12-12T00:00:00"/>
    <x v="36"/>
    <x v="6"/>
    <x v="0"/>
    <n v="245680"/>
    <n v="130711354"/>
    <n v="295239"/>
    <n v="47146644.549999997"/>
    <n v="187.9561281"/>
    <n v="626.21423609999999"/>
    <n v="3.3317042780000001"/>
    <n v="207.15744169999999"/>
    <n v="639.87920629999996"/>
    <n v="3.0888545500000002"/>
    <n v="1"/>
  </r>
  <r>
    <x v="0"/>
    <d v="2022-12-12T00:00:00"/>
    <x v="37"/>
    <x v="6"/>
    <x v="1"/>
    <n v="39246"/>
    <n v="10241104"/>
    <n v="466257"/>
    <n v="46357149.549999997"/>
    <n v="383.22040279999999"/>
    <n v="1005.793075"/>
    <n v="2.6245812270000002"/>
    <n v="358.6396163"/>
    <n v="1006.387219"/>
    <n v="2.8061239549999999"/>
    <n v="1"/>
  </r>
  <r>
    <x v="0"/>
    <d v="2022-12-12T00:00:00"/>
    <x v="37"/>
    <x v="6"/>
    <x v="2"/>
    <n v="154717"/>
    <n v="47567015"/>
    <n v="466257"/>
    <n v="46357149.549999997"/>
    <n v="325.26110790000001"/>
    <n v="1005.793075"/>
    <n v="3.0922635710000002"/>
    <n v="382.14826870000002"/>
    <n v="1006.387219"/>
    <n v="2.633499354"/>
    <n v="1"/>
  </r>
  <r>
    <x v="0"/>
    <d v="2022-12-12T00:00:00"/>
    <x v="37"/>
    <x v="6"/>
    <x v="3"/>
    <n v="327357"/>
    <n v="73342419"/>
    <n v="466257"/>
    <n v="46357149.549999997"/>
    <n v="446.34060950000003"/>
    <n v="1005.793075"/>
    <n v="2.2534204899999999"/>
    <n v="482.4198629"/>
    <n v="1006.387219"/>
    <n v="2.0861230970000002"/>
    <n v="1"/>
  </r>
  <r>
    <x v="0"/>
    <d v="2022-12-12T00:00:00"/>
    <x v="37"/>
    <x v="6"/>
    <x v="0"/>
    <n v="522948"/>
    <n v="131402457"/>
    <n v="466257"/>
    <n v="46357149.549999997"/>
    <n v="397.97429360000001"/>
    <n v="1005.793075"/>
    <n v="2.5272815139999998"/>
    <n v="443.68956450000002"/>
    <n v="1006.387219"/>
    <n v="2.268223774"/>
    <n v="1"/>
  </r>
  <r>
    <x v="1"/>
    <d v="2022-04-04T00:00:00"/>
    <x v="0"/>
    <x v="6"/>
    <x v="1"/>
    <n v="17"/>
    <n v="1817819"/>
    <n v="2048"/>
    <n v="108088424.8"/>
    <n v="0.93518661599999997"/>
    <n v="1.8947449780000001"/>
    <n v="2.0260608360000001"/>
    <n v="0.64920991100000003"/>
    <n v="2.8427421349999999"/>
    <n v="4.3787719269999998"/>
    <n v="0"/>
  </r>
  <r>
    <x v="1"/>
    <d v="2022-04-04T00:00:00"/>
    <x v="0"/>
    <x v="6"/>
    <x v="2"/>
    <n v="30"/>
    <n v="13834408"/>
    <n v="2048"/>
    <n v="108088424.8"/>
    <n v="0.21685062299999999"/>
    <n v="1.8947449780000001"/>
    <n v="8.7375583619999997"/>
    <n v="9.7565295999999996E-2"/>
    <n v="2.8427421349999999"/>
    <n v="29.136816719999999"/>
    <n v="0"/>
  </r>
  <r>
    <x v="1"/>
    <d v="2022-04-04T00:00:00"/>
    <x v="0"/>
    <x v="6"/>
    <x v="3"/>
    <n v="82"/>
    <n v="15857077"/>
    <n v="2048"/>
    <n v="108088424.8"/>
    <n v="0.51711926500000005"/>
    <n v="1.8947449780000001"/>
    <n v="3.6640386600000001"/>
    <n v="0.174935163"/>
    <n v="2.8427421349999999"/>
    <n v="16.250261460000001"/>
    <n v="0"/>
  </r>
  <r>
    <x v="1"/>
    <d v="2022-04-04T00:00:00"/>
    <x v="0"/>
    <x v="6"/>
    <x v="0"/>
    <n v="129"/>
    <n v="31570307"/>
    <n v="2048"/>
    <n v="108088424.8"/>
    <n v="0.408611801"/>
    <n v="1.8947449780000001"/>
    <n v="4.6370295080000004"/>
    <n v="0.14802466"/>
    <n v="2.8427421349999999"/>
    <n v="19.204517190000001"/>
    <n v="0"/>
  </r>
  <r>
    <x v="1"/>
    <d v="2022-04-04T00:00:00"/>
    <x v="1"/>
    <x v="6"/>
    <x v="1"/>
    <n v="20"/>
    <n v="2409301"/>
    <n v="1998"/>
    <n v="100767940.8"/>
    <n v="0.83011628699999995"/>
    <n v="1.9827734749999999"/>
    <n v="2.3885490570000001"/>
    <n v="0.63720180299999996"/>
    <n v="2.9939714890000002"/>
    <n v="4.698623692"/>
    <n v="0"/>
  </r>
  <r>
    <x v="1"/>
    <d v="2022-04-04T00:00:00"/>
    <x v="1"/>
    <x v="6"/>
    <x v="2"/>
    <n v="46"/>
    <n v="16204039"/>
    <n v="1998"/>
    <n v="100767940.8"/>
    <n v="0.28387983999999999"/>
    <n v="1.9827734749999999"/>
    <n v="6.9845518929999999"/>
    <n v="0.122413366"/>
    <n v="2.9939714890000002"/>
    <n v="24.45788057"/>
    <n v="0"/>
  </r>
  <r>
    <x v="1"/>
    <d v="2022-04-04T00:00:00"/>
    <x v="1"/>
    <x v="6"/>
    <x v="3"/>
    <n v="84"/>
    <n v="18760088"/>
    <n v="1998"/>
    <n v="100767940.8"/>
    <n v="0.44775909400000002"/>
    <n v="1.9827734749999999"/>
    <n v="4.4282148650000002"/>
    <n v="0.15785943"/>
    <n v="2.9939714890000002"/>
    <n v="18.966060469999999"/>
    <n v="0"/>
  </r>
  <r>
    <x v="1"/>
    <d v="2022-04-04T00:00:00"/>
    <x v="1"/>
    <x v="6"/>
    <x v="0"/>
    <n v="150"/>
    <n v="37439013"/>
    <n v="1998"/>
    <n v="100767940.8"/>
    <n v="0.400651588"/>
    <n v="1.9827734749999999"/>
    <n v="4.9488721260000004"/>
    <n v="0.15936307399999999"/>
    <n v="2.9939714890000002"/>
    <n v="18.78710929"/>
    <n v="0"/>
  </r>
  <r>
    <x v="1"/>
    <d v="2022-04-04T00:00:00"/>
    <x v="2"/>
    <x v="6"/>
    <x v="1"/>
    <n v="27"/>
    <n v="3852723"/>
    <n v="1821"/>
    <n v="95073922.75"/>
    <n v="0.70080304199999999"/>
    <n v="1.915351705"/>
    <n v="2.7330813200000001"/>
    <n v="0.58634149999999996"/>
    <n v="2.9436454749999998"/>
    <n v="5.0203601019999997"/>
    <n v="0"/>
  </r>
  <r>
    <x v="1"/>
    <d v="2022-04-04T00:00:00"/>
    <x v="2"/>
    <x v="6"/>
    <x v="2"/>
    <n v="39"/>
    <n v="18595946"/>
    <n v="1821"/>
    <n v="95073922.75"/>
    <n v="0.20972313000000001"/>
    <n v="1.915351705"/>
    <n v="9.1327633000000006"/>
    <n v="8.0579959000000007E-2"/>
    <n v="2.9436454749999998"/>
    <n v="36.530739130000001"/>
    <n v="0"/>
  </r>
  <r>
    <x v="1"/>
    <d v="2022-04-04T00:00:00"/>
    <x v="2"/>
    <x v="6"/>
    <x v="3"/>
    <n v="76"/>
    <n v="21837190"/>
    <n v="1821"/>
    <n v="95073922.75"/>
    <n v="0.34803012700000002"/>
    <n v="1.915351705"/>
    <n v="5.5034077750000003"/>
    <n v="0.13369904899999999"/>
    <n v="2.9436454749999998"/>
    <n v="22.016951469999999"/>
    <n v="0"/>
  </r>
  <r>
    <x v="1"/>
    <d v="2022-04-04T00:00:00"/>
    <x v="2"/>
    <x v="6"/>
    <x v="0"/>
    <n v="142"/>
    <n v="44358760"/>
    <n v="1821"/>
    <n v="95073922.75"/>
    <n v="0.32011715400000001"/>
    <n v="1.915351705"/>
    <n v="5.9832835620000004"/>
    <n v="0.132634061"/>
    <n v="2.9436454749999998"/>
    <n v="22.193737129999999"/>
    <n v="0"/>
  </r>
  <r>
    <x v="1"/>
    <d v="2022-04-04T00:00:00"/>
    <x v="3"/>
    <x v="6"/>
    <x v="1"/>
    <n v="31"/>
    <n v="4853624"/>
    <n v="1541"/>
    <n v="90429802.549999997"/>
    <n v="0.63869801199999998"/>
    <n v="1.7040842249999999"/>
    <n v="2.6680593849999998"/>
    <n v="0.56520119099999999"/>
    <n v="2.5883125229999999"/>
    <n v="4.5794534090000001"/>
    <n v="0"/>
  </r>
  <r>
    <x v="1"/>
    <d v="2022-04-04T00:00:00"/>
    <x v="3"/>
    <x v="6"/>
    <x v="2"/>
    <n v="47"/>
    <n v="21189499"/>
    <n v="1541"/>
    <n v="90429802.549999997"/>
    <n v="0.22180798099999999"/>
    <n v="1.7040842249999999"/>
    <n v="7.6827002090000001"/>
    <n v="7.5394477000000001E-2"/>
    <n v="2.5883125229999999"/>
    <n v="34.330266899999998"/>
    <n v="0"/>
  </r>
  <r>
    <x v="1"/>
    <d v="2022-04-04T00:00:00"/>
    <x v="3"/>
    <x v="6"/>
    <x v="3"/>
    <n v="78"/>
    <n v="25084614"/>
    <n v="1541"/>
    <n v="90429802.549999997"/>
    <n v="0.31094757899999997"/>
    <n v="1.7040842249999999"/>
    <n v="5.4802942320000003"/>
    <n v="0.14286063600000001"/>
    <n v="2.5883125229999999"/>
    <n v="18.117744649999999"/>
    <n v="0"/>
  </r>
  <r>
    <x v="1"/>
    <d v="2022-04-04T00:00:00"/>
    <x v="3"/>
    <x v="6"/>
    <x v="0"/>
    <n v="156"/>
    <n v="51205133"/>
    <n v="1541"/>
    <n v="90429802.549999997"/>
    <n v="0.30465695700000001"/>
    <n v="1.7040842249999999"/>
    <n v="5.593452525"/>
    <n v="0.135112389"/>
    <n v="2.5883125229999999"/>
    <n v="19.156737209999999"/>
    <n v="0"/>
  </r>
  <r>
    <x v="1"/>
    <d v="2022-05-05T00:00:00"/>
    <x v="4"/>
    <x v="6"/>
    <x v="1"/>
    <n v="22"/>
    <n v="4858817"/>
    <n v="1396"/>
    <n v="86998448.549999997"/>
    <n v="0.45278511199999999"/>
    <n v="1.6046263160000001"/>
    <n v="3.5439025559999999"/>
    <n v="0.32465054700000001"/>
    <n v="2.467597783"/>
    <n v="7.60078122"/>
    <n v="0"/>
  </r>
  <r>
    <x v="1"/>
    <d v="2022-05-05T00:00:00"/>
    <x v="4"/>
    <x v="6"/>
    <x v="2"/>
    <n v="55"/>
    <n v="23964759"/>
    <n v="1396"/>
    <n v="86998448.549999997"/>
    <n v="0.229503664"/>
    <n v="1.6046263160000001"/>
    <n v="6.9917241729999997"/>
    <n v="9.0807633999999998E-2"/>
    <n v="2.467597783"/>
    <n v="27.173902309999999"/>
    <n v="0"/>
  </r>
  <r>
    <x v="1"/>
    <d v="2022-05-05T00:00:00"/>
    <x v="4"/>
    <x v="6"/>
    <x v="3"/>
    <n v="68"/>
    <n v="28772098"/>
    <n v="1396"/>
    <n v="86998448.549999997"/>
    <n v="0.23634008200000001"/>
    <n v="1.6046263160000001"/>
    <n v="6.7894802380000003"/>
    <n v="0.11937529500000001"/>
    <n v="2.467597783"/>
    <n v="20.67092508"/>
    <n v="0"/>
  </r>
  <r>
    <x v="1"/>
    <d v="2022-05-05T00:00:00"/>
    <x v="4"/>
    <x v="6"/>
    <x v="0"/>
    <n v="146"/>
    <n v="57677632"/>
    <n v="1396"/>
    <n v="86998448.549999997"/>
    <n v="0.25313105800000002"/>
    <n v="1.6046263160000001"/>
    <n v="6.33911275"/>
    <n v="0.121080928"/>
    <n v="2.467597783"/>
    <n v="20.379739600000001"/>
    <n v="0"/>
  </r>
  <r>
    <x v="1"/>
    <d v="2022-05-05T00:00:00"/>
    <x v="5"/>
    <x v="6"/>
    <x v="1"/>
    <n v="13"/>
    <n v="4990843"/>
    <n v="1103"/>
    <n v="84107501.299999997"/>
    <n v="0.26047703799999999"/>
    <n v="1.311416916"/>
    <n v="5.034673798"/>
    <n v="0.24215537600000001"/>
    <n v="2.0033185119999999"/>
    <n v="8.2728640930000008"/>
    <n v="1"/>
  </r>
  <r>
    <x v="1"/>
    <d v="2022-05-05T00:00:00"/>
    <x v="5"/>
    <x v="6"/>
    <x v="2"/>
    <n v="40"/>
    <n v="26495912"/>
    <n v="1103"/>
    <n v="84107501.299999997"/>
    <n v="0.15096668499999999"/>
    <n v="1.311416916"/>
    <n v="8.686796803"/>
    <n v="6.7084072999999994E-2"/>
    <n v="2.0033185119999999"/>
    <n v="29.862803639999999"/>
    <n v="1"/>
  </r>
  <r>
    <x v="1"/>
    <d v="2022-05-05T00:00:00"/>
    <x v="5"/>
    <x v="6"/>
    <x v="3"/>
    <n v="67"/>
    <n v="32618222"/>
    <n v="1103"/>
    <n v="84107501.299999997"/>
    <n v="0.20540665899999999"/>
    <n v="1.311416916"/>
    <n v="6.3844907629999996"/>
    <n v="0.10060444"/>
    <n v="2.0033185119999999"/>
    <n v="19.912824130000001"/>
    <n v="1"/>
  </r>
  <r>
    <x v="1"/>
    <d v="2022-05-05T00:00:00"/>
    <x v="5"/>
    <x v="6"/>
    <x v="0"/>
    <n v="120"/>
    <n v="64191115"/>
    <n v="1103"/>
    <n v="84107501.299999997"/>
    <n v="0.18694176000000001"/>
    <n v="1.311416916"/>
    <n v="7.0151095080000001"/>
    <n v="8.9706092000000001E-2"/>
    <n v="2.0033185119999999"/>
    <n v="22.33202313"/>
    <n v="1"/>
  </r>
  <r>
    <x v="1"/>
    <d v="2022-05-05T00:00:00"/>
    <x v="6"/>
    <x v="6"/>
    <x v="1"/>
    <n v="23"/>
    <n v="5313038"/>
    <n v="885"/>
    <n v="80391860.299999997"/>
    <n v="0.43289733699999999"/>
    <n v="1.10085772"/>
    <n v="2.54299952"/>
    <n v="0.37167539599999999"/>
    <n v="1.6733629860000001"/>
    <n v="4.5022161980000002"/>
    <n v="1"/>
  </r>
  <r>
    <x v="1"/>
    <d v="2022-05-05T00:00:00"/>
    <x v="6"/>
    <x v="6"/>
    <x v="2"/>
    <n v="44"/>
    <n v="28643244"/>
    <n v="885"/>
    <n v="80391860.299999997"/>
    <n v="0.15361388500000001"/>
    <n v="1.10085772"/>
    <n v="7.166394607"/>
    <n v="7.3145224999999994E-2"/>
    <n v="1.6733629860000001"/>
    <n v="22.877269099999999"/>
    <n v="1"/>
  </r>
  <r>
    <x v="1"/>
    <d v="2022-05-05T00:00:00"/>
    <x v="6"/>
    <x v="6"/>
    <x v="3"/>
    <n v="50"/>
    <n v="36656240"/>
    <n v="885"/>
    <n v="80391860.299999997"/>
    <n v="0.13640242399999999"/>
    <n v="1.10085772"/>
    <n v="8.0706609549999992"/>
    <n v="7.6020420000000005E-2"/>
    <n v="1.6733629860000001"/>
    <n v="22.012019720000001"/>
    <n v="1"/>
  </r>
  <r>
    <x v="1"/>
    <d v="2022-05-05T00:00:00"/>
    <x v="6"/>
    <x v="6"/>
    <x v="0"/>
    <n v="117"/>
    <n v="70703148"/>
    <n v="885"/>
    <n v="80391860.299999997"/>
    <n v="0.165480609"/>
    <n v="1.10085772"/>
    <n v="6.6524877160000004"/>
    <n v="8.7131344999999999E-2"/>
    <n v="1.6733629860000001"/>
    <n v="19.2050631"/>
    <n v="1"/>
  </r>
  <r>
    <x v="1"/>
    <d v="2022-05-05T00:00:00"/>
    <x v="7"/>
    <x v="6"/>
    <x v="1"/>
    <n v="18"/>
    <n v="5626809"/>
    <n v="736"/>
    <n v="77667381.299999997"/>
    <n v="0.31989712100000001"/>
    <n v="0.94763076599999996"/>
    <n v="2.9622985110000002"/>
    <n v="0.29523871800000001"/>
    <n v="1.4346700299999999"/>
    <n v="4.8593559879999999"/>
    <n v="1"/>
  </r>
  <r>
    <x v="1"/>
    <d v="2022-05-05T00:00:00"/>
    <x v="7"/>
    <x v="6"/>
    <x v="2"/>
    <n v="37"/>
    <n v="30683147"/>
    <n v="736"/>
    <n v="77667381.299999997"/>
    <n v="0.12058737"/>
    <n v="0.94763076599999996"/>
    <n v="7.8584578599999997"/>
    <n v="6.0053700000000002E-2"/>
    <n v="1.4346700299999999"/>
    <n v="23.88978268"/>
    <n v="1"/>
  </r>
  <r>
    <x v="1"/>
    <d v="2022-05-05T00:00:00"/>
    <x v="7"/>
    <x v="6"/>
    <x v="3"/>
    <n v="44"/>
    <n v="39750168"/>
    <n v="736"/>
    <n v="77667381.299999997"/>
    <n v="0.110691356"/>
    <n v="0.94763076599999996"/>
    <n v="8.5610186670000008"/>
    <n v="6.4363708000000006E-2"/>
    <n v="1.4346700299999999"/>
    <n v="22.29004626"/>
    <n v="1"/>
  </r>
  <r>
    <x v="1"/>
    <d v="2022-05-05T00:00:00"/>
    <x v="7"/>
    <x v="6"/>
    <x v="0"/>
    <n v="99"/>
    <n v="76154383"/>
    <n v="736"/>
    <n v="77667381.299999997"/>
    <n v="0.12999908399999999"/>
    <n v="0.94763076599999996"/>
    <n v="7.289518814"/>
    <n v="7.0741956999999994E-2"/>
    <n v="1.4346700299999999"/>
    <n v="20.280327"/>
    <n v="1"/>
  </r>
  <r>
    <x v="1"/>
    <d v="2022-06-06T00:00:00"/>
    <x v="8"/>
    <x v="6"/>
    <x v="1"/>
    <n v="13"/>
    <n v="5945767"/>
    <n v="623"/>
    <n v="75798595.299999997"/>
    <n v="0.21864294400000001"/>
    <n v="0.82191496799999997"/>
    <n v="3.7591653009999999"/>
    <n v="0.20352094000000001"/>
    <n v="1.2275410790000001"/>
    <n v="6.0315222540000004"/>
    <n v="1"/>
  </r>
  <r>
    <x v="1"/>
    <d v="2022-06-06T00:00:00"/>
    <x v="8"/>
    <x v="6"/>
    <x v="2"/>
    <n v="36"/>
    <n v="32500694"/>
    <n v="623"/>
    <n v="75798595.299999997"/>
    <n v="0.11076686500000001"/>
    <n v="0.82191496799999997"/>
    <n v="7.420224127"/>
    <n v="5.4045999999999997E-2"/>
    <n v="1.2275410790000001"/>
    <n v="22.712898450000001"/>
    <n v="1"/>
  </r>
  <r>
    <x v="1"/>
    <d v="2022-06-06T00:00:00"/>
    <x v="8"/>
    <x v="6"/>
    <x v="3"/>
    <n v="50"/>
    <n v="42095694"/>
    <n v="623"/>
    <n v="75798595.299999997"/>
    <n v="0.118776994"/>
    <n v="0.82191496799999997"/>
    <n v="6.919816194"/>
    <n v="7.5100641999999995E-2"/>
    <n v="1.2275410790000001"/>
    <n v="16.345280710000001"/>
    <n v="1"/>
  </r>
  <r>
    <x v="1"/>
    <d v="2022-06-06T00:00:00"/>
    <x v="8"/>
    <x v="6"/>
    <x v="0"/>
    <n v="99"/>
    <n v="80640250"/>
    <n v="623"/>
    <n v="75798595.299999997"/>
    <n v="0.122767477"/>
    <n v="0.82191496799999997"/>
    <n v="6.6948917640000003"/>
    <n v="7.0511000000000004E-2"/>
    <n v="1.2275410790000001"/>
    <n v="17.40921384"/>
    <n v="1"/>
  </r>
  <r>
    <x v="1"/>
    <d v="2022-06-06T00:00:00"/>
    <x v="9"/>
    <x v="6"/>
    <x v="1"/>
    <n v="10"/>
    <n v="6240869"/>
    <n v="596"/>
    <n v="74107639.299999997"/>
    <n v="0.16023409599999999"/>
    <n v="0.80423557599999995"/>
    <n v="5.019128877"/>
    <n v="0.16405326000000001"/>
    <n v="1.175770354"/>
    <n v="7.1670039030000003"/>
    <n v="1"/>
  </r>
  <r>
    <x v="1"/>
    <d v="2022-06-06T00:00:00"/>
    <x v="9"/>
    <x v="6"/>
    <x v="2"/>
    <n v="30"/>
    <n v="33942772"/>
    <n v="596"/>
    <n v="74107639.299999997"/>
    <n v="8.838406E-2"/>
    <n v="0.80423557599999995"/>
    <n v="9.0993282670000006"/>
    <n v="4.3971999999999997E-2"/>
    <n v="1.175770354"/>
    <n v="26.739098139999999"/>
    <n v="1"/>
  </r>
  <r>
    <x v="1"/>
    <d v="2022-06-06T00:00:00"/>
    <x v="9"/>
    <x v="6"/>
    <x v="3"/>
    <n v="54"/>
    <n v="43588487"/>
    <n v="596"/>
    <n v="74107639.299999997"/>
    <n v="0.12388592399999999"/>
    <n v="0.80423557599999995"/>
    <n v="6.4917429560000004"/>
    <n v="7.6736689999999996E-2"/>
    <n v="1.175770354"/>
    <n v="15.32214067"/>
    <n v="1"/>
  </r>
  <r>
    <x v="1"/>
    <d v="2022-06-06T00:00:00"/>
    <x v="9"/>
    <x v="6"/>
    <x v="0"/>
    <n v="94"/>
    <n v="83873223"/>
    <n v="596"/>
    <n v="74107639.299999997"/>
    <n v="0.112073909"/>
    <n v="0.80423557599999995"/>
    <n v="7.1759393439999997"/>
    <n v="6.5951919999999997E-2"/>
    <n v="1.175770354"/>
    <n v="17.827689620000001"/>
    <n v="1"/>
  </r>
  <r>
    <x v="1"/>
    <d v="2022-06-06T00:00:00"/>
    <x v="10"/>
    <x v="6"/>
    <x v="1"/>
    <n v="16"/>
    <n v="6458911"/>
    <n v="582"/>
    <n v="72689992.299999997"/>
    <n v="0.247719778"/>
    <n v="0.80066042299999995"/>
    <n v="3.2321215090000002"/>
    <n v="0.25613689699999997"/>
    <n v="1.1694747400000001"/>
    <n v="4.5658191180000003"/>
    <n v="1"/>
  </r>
  <r>
    <x v="1"/>
    <d v="2022-06-06T00:00:00"/>
    <x v="10"/>
    <x v="6"/>
    <x v="2"/>
    <n v="29"/>
    <n v="34884024"/>
    <n v="582"/>
    <n v="72689992.299999997"/>
    <n v="8.3132610999999995E-2"/>
    <n v="0.80066042299999995"/>
    <n v="9.6311232479999997"/>
    <n v="4.9786999999999998E-2"/>
    <n v="1.1694747400000001"/>
    <n v="23.489576759999999"/>
    <n v="1"/>
  </r>
  <r>
    <x v="1"/>
    <d v="2022-06-06T00:00:00"/>
    <x v="10"/>
    <x v="6"/>
    <x v="3"/>
    <n v="60"/>
    <n v="44872413"/>
    <n v="582"/>
    <n v="72689992.299999997"/>
    <n v="0.13371244400000001"/>
    <n v="0.80066042299999995"/>
    <n v="5.9879275310000004"/>
    <n v="9.0024736999999994E-2"/>
    <n v="1.1694747400000001"/>
    <n v="12.99059319"/>
    <n v="1"/>
  </r>
  <r>
    <x v="1"/>
    <d v="2022-06-06T00:00:00"/>
    <x v="10"/>
    <x v="6"/>
    <x v="0"/>
    <n v="105"/>
    <n v="86319651"/>
    <n v="582"/>
    <n v="72689992.299999997"/>
    <n v="0.1216409"/>
    <n v="0.80066042299999995"/>
    <n v="6.5821645999999996"/>
    <n v="7.5719920999999996E-2"/>
    <n v="1.1694747400000001"/>
    <n v="15.444743300000001"/>
    <n v="1"/>
  </r>
  <r>
    <x v="1"/>
    <d v="2022-06-06T00:00:00"/>
    <x v="11"/>
    <x v="6"/>
    <x v="1"/>
    <n v="30"/>
    <n v="6679559"/>
    <n v="668"/>
    <n v="71325299.299999997"/>
    <n v="0.44913144700000002"/>
    <n v="0.93655407899999998"/>
    <n v="2.0852560759999998"/>
    <n v="0.42215942699999998"/>
    <n v="1.3624971239999999"/>
    <n v="3.2274468729999999"/>
    <n v="1"/>
  </r>
  <r>
    <x v="1"/>
    <d v="2022-06-06T00:00:00"/>
    <x v="11"/>
    <x v="6"/>
    <x v="2"/>
    <n v="43"/>
    <n v="35607307"/>
    <n v="668"/>
    <n v="71325299.299999997"/>
    <n v="0.12076173"/>
    <n v="0.93655407899999998"/>
    <n v="7.7553880499999996"/>
    <n v="6.2308000000000002E-2"/>
    <n v="1.3624971239999999"/>
    <n v="21.867145879999999"/>
    <n v="1"/>
  </r>
  <r>
    <x v="1"/>
    <d v="2022-06-06T00:00:00"/>
    <x v="11"/>
    <x v="6"/>
    <x v="3"/>
    <n v="67"/>
    <n v="46917130"/>
    <n v="668"/>
    <n v="71325299.299999997"/>
    <n v="0.142804984"/>
    <n v="0.93655407899999998"/>
    <n v="6.5582730570000001"/>
    <n v="9.5597856999999994E-2"/>
    <n v="1.3624971239999999"/>
    <n v="14.25238139"/>
    <n v="1"/>
  </r>
  <r>
    <x v="1"/>
    <d v="2022-06-06T00:00:00"/>
    <x v="11"/>
    <x v="6"/>
    <x v="0"/>
    <n v="140"/>
    <n v="89311244"/>
    <n v="668"/>
    <n v="71325299.299999997"/>
    <n v="0.15675517899999999"/>
    <n v="0.93655407899999998"/>
    <n v="5.974629277"/>
    <n v="9.6772059999999993E-2"/>
    <n v="1.3624971239999999"/>
    <n v="14.0794473"/>
    <n v="1"/>
  </r>
  <r>
    <x v="1"/>
    <d v="2022-06-06T00:00:00"/>
    <x v="12"/>
    <x v="6"/>
    <x v="1"/>
    <n v="28"/>
    <n v="6887347"/>
    <n v="851"/>
    <n v="70062025.400000006"/>
    <n v="0.40654260599999997"/>
    <n v="1.214638023"/>
    <n v="2.987726265"/>
    <n v="0.34692873499999999"/>
    <n v="1.7380445040000001"/>
    <n v="5.0098026740000003"/>
    <n v="1"/>
  </r>
  <r>
    <x v="1"/>
    <d v="2022-06-06T00:00:00"/>
    <x v="12"/>
    <x v="6"/>
    <x v="2"/>
    <n v="36"/>
    <n v="36261159"/>
    <n v="851"/>
    <n v="70062025.400000006"/>
    <n v="9.9279782999999996E-2"/>
    <n v="1.214638023"/>
    <n v="12.234495130000001"/>
    <n v="5.6596100000000003E-2"/>
    <n v="1.7380445040000001"/>
    <n v="30.709639240000001"/>
    <n v="1"/>
  </r>
  <r>
    <x v="1"/>
    <d v="2022-06-06T00:00:00"/>
    <x v="12"/>
    <x v="6"/>
    <x v="3"/>
    <n v="79"/>
    <n v="48540669"/>
    <n v="851"/>
    <n v="70062025.400000006"/>
    <n v="0.16275012599999999"/>
    <n v="1.214638023"/>
    <n v="7.4632078750000002"/>
    <n v="0.11482216200000001"/>
    <n v="1.7380445040000001"/>
    <n v="15.1368384"/>
    <n v="1"/>
  </r>
  <r>
    <x v="1"/>
    <d v="2022-06-06T00:00:00"/>
    <x v="12"/>
    <x v="6"/>
    <x v="0"/>
    <n v="143"/>
    <n v="91798916"/>
    <n v="851"/>
    <n v="70062025.400000006"/>
    <n v="0.15577526"/>
    <n v="1.214638023"/>
    <n v="7.7973743930000001"/>
    <n v="0.101019844"/>
    <n v="1.7380445040000001"/>
    <n v="17.204981119999999"/>
    <n v="1"/>
  </r>
  <r>
    <x v="1"/>
    <d v="2022-07-07T00:00:00"/>
    <x v="13"/>
    <x v="6"/>
    <x v="1"/>
    <n v="37"/>
    <n v="7056570"/>
    <n v="1336"/>
    <n v="69056097.400000006"/>
    <n v="0.52433406000000005"/>
    <n v="1.9346589949999999"/>
    <n v="3.689745034"/>
    <n v="0.51567320800000005"/>
    <n v="2.738782493"/>
    <n v="5.3110816160000001"/>
    <n v="1"/>
  </r>
  <r>
    <x v="1"/>
    <d v="2022-07-07T00:00:00"/>
    <x v="13"/>
    <x v="6"/>
    <x v="2"/>
    <n v="77"/>
    <n v="36729068"/>
    <n v="1336"/>
    <n v="69056097.400000006"/>
    <n v="0.20964321799999999"/>
    <n v="1.9346589949999999"/>
    <n v="9.2283404919999992"/>
    <n v="0.115142298"/>
    <n v="2.738782493"/>
    <n v="23.786067719999998"/>
    <n v="1"/>
  </r>
  <r>
    <x v="1"/>
    <d v="2022-07-07T00:00:00"/>
    <x v="13"/>
    <x v="6"/>
    <x v="3"/>
    <n v="132"/>
    <n v="49575140"/>
    <n v="1336"/>
    <n v="69056097.400000006"/>
    <n v="0.26626248600000002"/>
    <n v="1.9346589949999999"/>
    <n v="7.2659841309999997"/>
    <n v="0.19142363800000001"/>
    <n v="2.738782493"/>
    <n v="14.307441430000001"/>
    <n v="1"/>
  </r>
  <r>
    <x v="1"/>
    <d v="2022-07-07T00:00:00"/>
    <x v="13"/>
    <x v="6"/>
    <x v="0"/>
    <n v="246"/>
    <n v="93472573"/>
    <n v="1336"/>
    <n v="69056097.400000006"/>
    <n v="0.26317880399999999"/>
    <n v="1.9346589949999999"/>
    <n v="7.351120087"/>
    <n v="0.17086847899999999"/>
    <n v="2.738782493"/>
    <n v="16.028599910000001"/>
    <n v="1"/>
  </r>
  <r>
    <x v="1"/>
    <d v="2022-07-07T00:00:00"/>
    <x v="14"/>
    <x v="6"/>
    <x v="1"/>
    <n v="77"/>
    <n v="7193188"/>
    <n v="1960"/>
    <n v="67964199.400000006"/>
    <n v="1.0704572160000001"/>
    <n v="2.8838712399999999"/>
    <n v="2.694055584"/>
    <n v="1.09110387"/>
    <n v="4.0755005789999998"/>
    <n v="3.7352086180000001"/>
    <n v="1"/>
  </r>
  <r>
    <x v="1"/>
    <d v="2022-07-07T00:00:00"/>
    <x v="14"/>
    <x v="6"/>
    <x v="2"/>
    <n v="117"/>
    <n v="37053208"/>
    <n v="1960"/>
    <n v="67964199.400000006"/>
    <n v="0.315762133"/>
    <n v="2.8838712399999999"/>
    <n v="9.1330496500000002"/>
    <n v="0.17687562300000001"/>
    <n v="4.0755005789999998"/>
    <n v="23.041618249999999"/>
    <n v="1"/>
  </r>
  <r>
    <x v="1"/>
    <d v="2022-07-07T00:00:00"/>
    <x v="14"/>
    <x v="6"/>
    <x v="3"/>
    <n v="245"/>
    <n v="50441705"/>
    <n v="1960"/>
    <n v="67964199.400000006"/>
    <n v="0.48570919600000001"/>
    <n v="2.8838712399999999"/>
    <n v="5.9374441769999997"/>
    <n v="0.340481706"/>
    <n v="4.0755005789999998"/>
    <n v="11.969807790000001"/>
    <n v="1"/>
  </r>
  <r>
    <x v="1"/>
    <d v="2022-07-07T00:00:00"/>
    <x v="14"/>
    <x v="6"/>
    <x v="0"/>
    <n v="439"/>
    <n v="94801576"/>
    <n v="1960"/>
    <n v="67964199.400000006"/>
    <n v="0.46307247000000001"/>
    <n v="2.8838712399999999"/>
    <n v="6.2276888049999997"/>
    <n v="0.29510552200000001"/>
    <n v="4.0755005789999998"/>
    <n v="13.81031621"/>
    <n v="1"/>
  </r>
  <r>
    <x v="1"/>
    <d v="2022-07-07T00:00:00"/>
    <x v="15"/>
    <x v="6"/>
    <x v="1"/>
    <n v="112"/>
    <n v="7316397"/>
    <n v="3414"/>
    <n v="66689552.399999999"/>
    <n v="1.530808129"/>
    <n v="5.1192426360000001"/>
    <n v="3.3441438809999999"/>
    <n v="1.524794143"/>
    <n v="7.225968495"/>
    <n v="4.738979703"/>
    <n v="1"/>
  </r>
  <r>
    <x v="1"/>
    <d v="2022-07-07T00:00:00"/>
    <x v="15"/>
    <x v="6"/>
    <x v="2"/>
    <n v="189"/>
    <n v="37316237"/>
    <n v="3414"/>
    <n v="66689552.399999999"/>
    <n v="0.50648193699999999"/>
    <n v="5.1192426360000001"/>
    <n v="10.10745352"/>
    <n v="0.26509693899999998"/>
    <n v="7.225968495"/>
    <n v="27.25783448"/>
    <n v="1"/>
  </r>
  <r>
    <x v="1"/>
    <d v="2022-07-07T00:00:00"/>
    <x v="15"/>
    <x v="6"/>
    <x v="3"/>
    <n v="402"/>
    <n v="51135843"/>
    <n v="3414"/>
    <n v="66689552.399999999"/>
    <n v="0.786141337"/>
    <n v="5.1192426360000001"/>
    <n v="6.5118603899999998"/>
    <n v="0.56263483800000003"/>
    <n v="7.225968495"/>
    <n v="12.84308757"/>
    <n v="1"/>
  </r>
  <r>
    <x v="1"/>
    <d v="2022-07-07T00:00:00"/>
    <x v="15"/>
    <x v="6"/>
    <x v="0"/>
    <n v="703"/>
    <n v="95883567"/>
    <n v="3414"/>
    <n v="66689552.399999999"/>
    <n v="0.733180901"/>
    <n v="5.1192426360000001"/>
    <n v="6.9822367600000002"/>
    <n v="0.47339744099999997"/>
    <n v="7.225968495"/>
    <n v="15.264063269999999"/>
    <n v="1"/>
  </r>
  <r>
    <x v="1"/>
    <d v="2022-07-07T00:00:00"/>
    <x v="16"/>
    <x v="6"/>
    <x v="1"/>
    <n v="152"/>
    <n v="7444215"/>
    <n v="5082"/>
    <n v="65017337.700000003"/>
    <n v="2.0418539770000002"/>
    <n v="7.8163766460000002"/>
    <n v="3.828078176"/>
    <n v="2.0098440000000002"/>
    <n v="11.02238333"/>
    <n v="5.484198439"/>
    <n v="1"/>
  </r>
  <r>
    <x v="1"/>
    <d v="2022-07-07T00:00:00"/>
    <x v="16"/>
    <x v="6"/>
    <x v="2"/>
    <n v="304"/>
    <n v="37572989"/>
    <n v="5082"/>
    <n v="65017337.700000003"/>
    <n v="0.80909187199999999"/>
    <n v="7.8163766460000002"/>
    <n v="9.660678742"/>
    <n v="0.44417051800000001"/>
    <n v="11.02238333"/>
    <n v="24.815657219999999"/>
    <n v="1"/>
  </r>
  <r>
    <x v="1"/>
    <d v="2022-07-07T00:00:00"/>
    <x v="16"/>
    <x v="6"/>
    <x v="3"/>
    <n v="655"/>
    <n v="51836454"/>
    <n v="5082"/>
    <n v="65017337.700000003"/>
    <n v="1.2635895189999999"/>
    <n v="7.8163766460000002"/>
    <n v="6.1858511219999999"/>
    <n v="0.91415059300000001"/>
    <n v="11.02238333"/>
    <n v="12.057513739999999"/>
    <n v="1"/>
  </r>
  <r>
    <x v="1"/>
    <d v="2022-07-07T00:00:00"/>
    <x v="16"/>
    <x v="6"/>
    <x v="0"/>
    <n v="1111"/>
    <n v="96970183"/>
    <n v="5082"/>
    <n v="65017337.700000003"/>
    <n v="1.1457130069999999"/>
    <n v="7.8163766460000002"/>
    <n v="6.8222814920000001"/>
    <n v="0.75528957100000005"/>
    <n v="11.02238333"/>
    <n v="14.593586030000001"/>
    <n v="1"/>
  </r>
  <r>
    <x v="1"/>
    <d v="2022-08-08T00:00:00"/>
    <x v="17"/>
    <x v="6"/>
    <x v="1"/>
    <n v="164"/>
    <n v="7556405"/>
    <n v="6557"/>
    <n v="63138449.700000003"/>
    <n v="2.1703442310000001"/>
    <n v="10.38511403"/>
    <n v="4.785007781"/>
    <n v="2.0371088780000002"/>
    <n v="14.59533223"/>
    <n v="7.1647285930000004"/>
    <n v="1"/>
  </r>
  <r>
    <x v="1"/>
    <d v="2022-08-08T00:00:00"/>
    <x v="17"/>
    <x v="6"/>
    <x v="2"/>
    <n v="413"/>
    <n v="37800734"/>
    <n v="6557"/>
    <n v="63138449.700000003"/>
    <n v="1.0925713770000001"/>
    <n v="10.38511403"/>
    <n v="9.5052041920000008"/>
    <n v="0.57702619099999997"/>
    <n v="14.59533223"/>
    <n v="25.29405504"/>
    <n v="1"/>
  </r>
  <r>
    <x v="1"/>
    <d v="2022-08-08T00:00:00"/>
    <x v="17"/>
    <x v="6"/>
    <x v="3"/>
    <n v="822"/>
    <n v="52501005"/>
    <n v="6557"/>
    <n v="63138449.700000003"/>
    <n v="1.5656843140000001"/>
    <n v="10.38511403"/>
    <n v="6.6329552769999998"/>
    <n v="1.15384503"/>
    <n v="14.59533223"/>
    <n v="12.64930025"/>
    <n v="1"/>
  </r>
  <r>
    <x v="1"/>
    <d v="2022-08-08T00:00:00"/>
    <x v="17"/>
    <x v="6"/>
    <x v="0"/>
    <n v="1400"/>
    <n v="97976061"/>
    <n v="6557"/>
    <n v="63138449.700000003"/>
    <n v="1.4289204790000001"/>
    <n v="10.38511403"/>
    <n v="7.2678040429999999"/>
    <n v="0.93432126900000001"/>
    <n v="14.59533223"/>
    <n v="15.62132076"/>
    <n v="1"/>
  </r>
  <r>
    <x v="1"/>
    <d v="2022-08-08T00:00:00"/>
    <x v="18"/>
    <x v="6"/>
    <x v="1"/>
    <n v="225"/>
    <n v="7679699"/>
    <n v="7427"/>
    <n v="61232865.700000003"/>
    <n v="2.929802327"/>
    <n v="12.12910733"/>
    <n v="4.1399063739999997"/>
    <n v="2.8336609730000002"/>
    <n v="17.04765669"/>
    <n v="6.0161243190000002"/>
    <n v="1"/>
  </r>
  <r>
    <x v="1"/>
    <d v="2022-08-08T00:00:00"/>
    <x v="18"/>
    <x v="6"/>
    <x v="2"/>
    <n v="500"/>
    <n v="38017847"/>
    <n v="7427"/>
    <n v="61232865.700000003"/>
    <n v="1.315171793"/>
    <n v="12.12910733"/>
    <n v="9.2224509319999992"/>
    <n v="0.71365283899999998"/>
    <n v="17.04765669"/>
    <n v="23.88788465"/>
    <n v="1"/>
  </r>
  <r>
    <x v="1"/>
    <d v="2022-08-08T00:00:00"/>
    <x v="18"/>
    <x v="6"/>
    <x v="3"/>
    <n v="964"/>
    <n v="53095087"/>
    <n v="7427"/>
    <n v="61232865.700000003"/>
    <n v="1.815610548"/>
    <n v="12.12910733"/>
    <n v="6.6804565220000001"/>
    <n v="1.340482986"/>
    <n v="17.04765669"/>
    <n v="12.71754799"/>
    <n v="1"/>
  </r>
  <r>
    <x v="1"/>
    <d v="2022-08-08T00:00:00"/>
    <x v="18"/>
    <x v="6"/>
    <x v="0"/>
    <n v="1690"/>
    <n v="98911752"/>
    <n v="7427"/>
    <n v="61232865.700000003"/>
    <n v="1.7085937369999999"/>
    <n v="12.12910733"/>
    <n v="7.0988831709999998"/>
    <n v="1.124302436"/>
    <n v="17.04765669"/>
    <n v="15.16287447"/>
    <n v="1"/>
  </r>
  <r>
    <x v="1"/>
    <d v="2022-08-08T00:00:00"/>
    <x v="19"/>
    <x v="6"/>
    <x v="1"/>
    <n v="191"/>
    <n v="7801873"/>
    <n v="7667"/>
    <n v="59476294.700000003"/>
    <n v="2.4481300840000002"/>
    <n v="12.890850110000001"/>
    <n v="5.2655903359999998"/>
    <n v="2.5069529350000002"/>
    <n v="18.16471288"/>
    <n v="7.2457335040000004"/>
    <n v="1"/>
  </r>
  <r>
    <x v="1"/>
    <d v="2022-08-08T00:00:00"/>
    <x v="19"/>
    <x v="6"/>
    <x v="2"/>
    <n v="555"/>
    <n v="38215599"/>
    <n v="7667"/>
    <n v="59476294.700000003"/>
    <n v="1.4522865389999999"/>
    <n v="12.890850110000001"/>
    <n v="8.8762442979999996"/>
    <n v="0.78721636100000003"/>
    <n v="18.16471288"/>
    <n v="23.074612989999999"/>
    <n v="1"/>
  </r>
  <r>
    <x v="1"/>
    <d v="2022-08-08T00:00:00"/>
    <x v="19"/>
    <x v="6"/>
    <x v="3"/>
    <n v="957"/>
    <n v="53740895"/>
    <n v="7667"/>
    <n v="59476294.700000003"/>
    <n v="1.7807667700000001"/>
    <n v="12.890850110000001"/>
    <n v="7.2389323110000001"/>
    <n v="1.3160713449999999"/>
    <n v="18.16471288"/>
    <n v="13.80222504"/>
    <n v="1"/>
  </r>
  <r>
    <x v="1"/>
    <d v="2022-08-08T00:00:00"/>
    <x v="19"/>
    <x v="6"/>
    <x v="0"/>
    <n v="1703"/>
    <n v="99878808"/>
    <n v="7667"/>
    <n v="59476294.700000003"/>
    <n v="1.7050664040000001"/>
    <n v="12.890850110000001"/>
    <n v="7.56032145"/>
    <n v="1.1199297960000001"/>
    <n v="18.16471288"/>
    <n v="16.219510320000001"/>
    <n v="1"/>
  </r>
  <r>
    <x v="1"/>
    <d v="2022-08-08T00:00:00"/>
    <x v="20"/>
    <x v="6"/>
    <x v="1"/>
    <n v="165"/>
    <n v="7919599"/>
    <n v="7090"/>
    <n v="57806856.700000003"/>
    <n v="2.0834388210000001"/>
    <n v="12.26498102"/>
    <n v="5.8868928110000001"/>
    <n v="2.0181795650000001"/>
    <n v="17.353256479999999"/>
    <n v="8.5984700170000004"/>
    <n v="1"/>
  </r>
  <r>
    <x v="1"/>
    <d v="2022-08-08T00:00:00"/>
    <x v="20"/>
    <x v="6"/>
    <x v="2"/>
    <n v="535"/>
    <n v="38432188"/>
    <n v="7090"/>
    <n v="57806856.700000003"/>
    <n v="1.392062299"/>
    <n v="12.26498102"/>
    <n v="8.8106552560000004"/>
    <n v="0.74305072800000005"/>
    <n v="17.353256479999999"/>
    <n v="23.354067000000001"/>
    <n v="1"/>
  </r>
  <r>
    <x v="1"/>
    <d v="2022-08-08T00:00:00"/>
    <x v="20"/>
    <x v="6"/>
    <x v="3"/>
    <n v="911"/>
    <n v="54524863"/>
    <n v="7090"/>
    <n v="57806856.700000003"/>
    <n v="1.670797412"/>
    <n v="12.26498102"/>
    <n v="7.3407948359999997"/>
    <n v="1.248431885"/>
    <n v="17.353256479999999"/>
    <n v="13.900042669999999"/>
    <n v="1"/>
  </r>
  <r>
    <x v="1"/>
    <d v="2022-08-08T00:00:00"/>
    <x v="20"/>
    <x v="6"/>
    <x v="0"/>
    <n v="1612"/>
    <n v="100998750"/>
    <n v="7090"/>
    <n v="57806856.700000003"/>
    <n v="1.5960593569999999"/>
    <n v="12.26498102"/>
    <n v="7.6845394000000002"/>
    <n v="1.0550021650000001"/>
    <n v="17.353256479999999"/>
    <n v="16.44855059"/>
    <n v="1"/>
  </r>
  <r>
    <x v="1"/>
    <d v="2022-09-09T00:00:00"/>
    <x v="21"/>
    <x v="6"/>
    <x v="1"/>
    <n v="176"/>
    <n v="8031173"/>
    <n v="6643"/>
    <n v="56230771.700000003"/>
    <n v="2.1914606989999998"/>
    <n v="11.813816170000001"/>
    <n v="5.3908409920000002"/>
    <n v="2.1806703839999999"/>
    <n v="16.649010730000001"/>
    <n v="7.6348130620000001"/>
    <n v="1"/>
  </r>
  <r>
    <x v="1"/>
    <d v="2022-09-09T00:00:00"/>
    <x v="21"/>
    <x v="6"/>
    <x v="2"/>
    <n v="490"/>
    <n v="38714662"/>
    <n v="6643"/>
    <n v="56230771.700000003"/>
    <n v="1.2656703549999999"/>
    <n v="11.813816170000001"/>
    <n v="9.3340387749999998"/>
    <n v="0.68913717399999996"/>
    <n v="16.649010730000001"/>
    <n v="24.159211490000001"/>
    <n v="1"/>
  </r>
  <r>
    <x v="1"/>
    <d v="2022-09-09T00:00:00"/>
    <x v="21"/>
    <x v="6"/>
    <x v="3"/>
    <n v="837"/>
    <n v="55564580"/>
    <n v="6643"/>
    <n v="56230771.700000003"/>
    <n v="1.5063553080000001"/>
    <n v="11.813816170000001"/>
    <n v="7.8426491479999996"/>
    <n v="1.1445793630000001"/>
    <n v="16.649010730000001"/>
    <n v="14.54596446"/>
    <n v="1"/>
  </r>
  <r>
    <x v="1"/>
    <d v="2022-09-09T00:00:00"/>
    <x v="21"/>
    <x v="6"/>
    <x v="0"/>
    <n v="1504"/>
    <n v="102435199"/>
    <n v="6643"/>
    <n v="56230771.700000003"/>
    <n v="1.4682453049999999"/>
    <n v="11.813816170000001"/>
    <n v="8.0462141650000003"/>
    <n v="0.98762326300000003"/>
    <n v="16.649010730000001"/>
    <n v="16.857653469999999"/>
    <n v="1"/>
  </r>
  <r>
    <x v="1"/>
    <d v="2022-09-09T00:00:00"/>
    <x v="22"/>
    <x v="6"/>
    <x v="1"/>
    <n v="145"/>
    <n v="8133437"/>
    <n v="5636"/>
    <n v="55032501.700000003"/>
    <n v="1.7827641620000001"/>
    <n v="10.241220780000001"/>
    <n v="5.7445740699999996"/>
    <n v="1.746331189"/>
    <n v="14.43491032"/>
    <n v="8.2658492330000009"/>
    <n v="1"/>
  </r>
  <r>
    <x v="1"/>
    <d v="2022-09-09T00:00:00"/>
    <x v="22"/>
    <x v="6"/>
    <x v="2"/>
    <n v="491"/>
    <n v="39100520"/>
    <n v="5636"/>
    <n v="55032501.700000003"/>
    <n v="1.2557377750000001"/>
    <n v="10.241220780000001"/>
    <n v="8.1555408949999997"/>
    <n v="0.69123115000000002"/>
    <n v="14.43491032"/>
    <n v="20.882899049999999"/>
    <n v="1"/>
  </r>
  <r>
    <x v="1"/>
    <d v="2022-09-09T00:00:00"/>
    <x v="22"/>
    <x v="6"/>
    <x v="3"/>
    <n v="798"/>
    <n v="56768055"/>
    <n v="5636"/>
    <n v="55032501.700000003"/>
    <n v="1.405720171"/>
    <n v="10.241220780000001"/>
    <n v="7.2853907830000004"/>
    <n v="1.0930334610000001"/>
    <n v="14.43491032"/>
    <n v="13.206284009999999"/>
    <n v="1"/>
  </r>
  <r>
    <x v="1"/>
    <d v="2022-09-09T00:00:00"/>
    <x v="22"/>
    <x v="6"/>
    <x v="0"/>
    <n v="1435"/>
    <n v="104129643"/>
    <n v="5636"/>
    <n v="55032501.700000003"/>
    <n v="1.3780898109999999"/>
    <n v="10.241220780000001"/>
    <n v="7.4314610710000002"/>
    <n v="0.939754274"/>
    <n v="14.43491032"/>
    <n v="15.360302920000001"/>
    <n v="1"/>
  </r>
  <r>
    <x v="1"/>
    <d v="2022-09-09T00:00:00"/>
    <x v="23"/>
    <x v="6"/>
    <x v="1"/>
    <n v="135"/>
    <n v="8221626"/>
    <n v="4708"/>
    <n v="53719944.700000003"/>
    <n v="1.6420109599999999"/>
    <n v="8.7639703020000006"/>
    <n v="5.3373397110000003"/>
    <n v="1.7072303740000001"/>
    <n v="12.39061186"/>
    <n v="7.2577269299999996"/>
    <n v="1"/>
  </r>
  <r>
    <x v="1"/>
    <d v="2022-09-09T00:00:00"/>
    <x v="23"/>
    <x v="6"/>
    <x v="2"/>
    <n v="431"/>
    <n v="39549397"/>
    <n v="4708"/>
    <n v="53719944.700000003"/>
    <n v="1.0897764130000001"/>
    <n v="8.7639703020000006"/>
    <n v="8.0419893449999993"/>
    <n v="0.611496716"/>
    <n v="12.39061186"/>
    <n v="20.262761099999999"/>
    <n v="1"/>
  </r>
  <r>
    <x v="1"/>
    <d v="2022-09-09T00:00:00"/>
    <x v="23"/>
    <x v="6"/>
    <x v="3"/>
    <n v="678"/>
    <n v="57979598"/>
    <n v="4708"/>
    <n v="53719944.700000003"/>
    <n v="1.169376856"/>
    <n v="8.7639703020000006"/>
    <n v="7.4945645279999997"/>
    <n v="0.910116602"/>
    <n v="12.39061186"/>
    <n v="13.614312529999999"/>
    <n v="1"/>
  </r>
  <r>
    <x v="1"/>
    <d v="2022-09-09T00:00:00"/>
    <x v="23"/>
    <x v="6"/>
    <x v="0"/>
    <n v="1244"/>
    <n v="105881506"/>
    <n v="4708"/>
    <n v="53719944.700000003"/>
    <n v="1.174898287"/>
    <n v="8.7639703020000006"/>
    <n v="7.4593438440000002"/>
    <n v="0.80949622899999996"/>
    <n v="12.39061186"/>
    <n v="15.306571440000001"/>
    <n v="1"/>
  </r>
  <r>
    <x v="1"/>
    <d v="2022-09-09T00:00:00"/>
    <x v="24"/>
    <x v="6"/>
    <x v="1"/>
    <n v="110"/>
    <n v="8284415"/>
    <n v="3832"/>
    <n v="52663955.700000003"/>
    <n v="1.3277944189999999"/>
    <n v="7.2763239090000003"/>
    <n v="5.4800079029999997"/>
    <n v="1.4412271409999999"/>
    <n v="10.2544866"/>
    <n v="7.1151078879999998"/>
    <n v="1"/>
  </r>
  <r>
    <x v="1"/>
    <d v="2022-09-09T00:00:00"/>
    <x v="24"/>
    <x v="6"/>
    <x v="2"/>
    <n v="402"/>
    <n v="39967469"/>
    <n v="3832"/>
    <n v="52663955.700000003"/>
    <n v="1.005818007"/>
    <n v="7.2763239090000003"/>
    <n v="7.2342350809999996"/>
    <n v="0.56579190899999998"/>
    <n v="10.2544866"/>
    <n v="18.124130839999999"/>
    <n v="1"/>
  </r>
  <r>
    <x v="1"/>
    <d v="2022-09-09T00:00:00"/>
    <x v="24"/>
    <x v="6"/>
    <x v="3"/>
    <n v="582"/>
    <n v="58930039"/>
    <n v="3832"/>
    <n v="52663955.700000003"/>
    <n v="0.98761176799999995"/>
    <n v="7.2763239090000003"/>
    <n v="7.367595391"/>
    <n v="0.78126531799999999"/>
    <n v="10.2544866"/>
    <n v="13.125485490000001"/>
    <n v="1"/>
  </r>
  <r>
    <x v="1"/>
    <d v="2022-09-09T00:00:00"/>
    <x v="24"/>
    <x v="6"/>
    <x v="0"/>
    <n v="1094"/>
    <n v="107315531"/>
    <n v="3832"/>
    <n v="52663955.700000003"/>
    <n v="1.0194237399999999"/>
    <n v="7.2763239090000003"/>
    <n v="7.1376834010000003"/>
    <n v="0.71013115900000001"/>
    <n v="10.2544866"/>
    <n v="14.440271299999999"/>
    <n v="1"/>
  </r>
  <r>
    <x v="1"/>
    <d v="2022-09-09T00:00:00"/>
    <x v="25"/>
    <x v="6"/>
    <x v="1"/>
    <n v="76"/>
    <n v="8358797"/>
    <n v="3147"/>
    <n v="51672163.649999999"/>
    <n v="0.90922174600000005"/>
    <n v="6.090319773"/>
    <n v="6.6983877170000001"/>
    <n v="0.85717211500000001"/>
    <n v="8.6768936669999999"/>
    <n v="10.12269708"/>
    <n v="1"/>
  </r>
  <r>
    <x v="1"/>
    <d v="2022-09-09T00:00:00"/>
    <x v="25"/>
    <x v="6"/>
    <x v="2"/>
    <n v="350"/>
    <n v="40425129"/>
    <n v="3147"/>
    <n v="51672163.649999999"/>
    <n v="0.86579810300000004"/>
    <n v="6.090319773"/>
    <n v="7.0343417849999996"/>
    <n v="0.48031137899999998"/>
    <n v="8.6768936669999999"/>
    <n v="18.065142819999998"/>
    <n v="1"/>
  </r>
  <r>
    <x v="1"/>
    <d v="2022-09-09T00:00:00"/>
    <x v="25"/>
    <x v="6"/>
    <x v="3"/>
    <n v="490"/>
    <n v="59932753"/>
    <n v="3147"/>
    <n v="51672163.649999999"/>
    <n v="0.81758299999999995"/>
    <n v="6.090319773"/>
    <n v="7.4491761360000002"/>
    <n v="0.65900594899999998"/>
    <n v="8.6768936669999999"/>
    <n v="13.16663936"/>
    <n v="1"/>
  </r>
  <r>
    <x v="1"/>
    <d v="2022-09-09T00:00:00"/>
    <x v="25"/>
    <x v="6"/>
    <x v="0"/>
    <n v="916"/>
    <n v="108852873"/>
    <n v="3147"/>
    <n v="51672163.649999999"/>
    <n v="0.84150282399999998"/>
    <n v="6.090319773"/>
    <n v="7.2374323670000003"/>
    <n v="0.59120994199999999"/>
    <n v="8.6768936669999999"/>
    <n v="14.6765016"/>
    <n v="1"/>
  </r>
  <r>
    <x v="1"/>
    <d v="2022-10-10T00:00:00"/>
    <x v="26"/>
    <x v="6"/>
    <x v="1"/>
    <n v="72"/>
    <n v="8425881"/>
    <n v="2717"/>
    <n v="50808843.649999999"/>
    <n v="0.85451005099999999"/>
    <n v="5.3474942639999998"/>
    <n v="6.2579653220000004"/>
    <n v="0.91030624599999999"/>
    <n v="7.7094367430000004"/>
    <n v="8.4690583820000001"/>
    <n v="1"/>
  </r>
  <r>
    <x v="1"/>
    <d v="2022-10-10T00:00:00"/>
    <x v="26"/>
    <x v="6"/>
    <x v="2"/>
    <n v="317"/>
    <n v="40788035"/>
    <n v="2717"/>
    <n v="50808843.649999999"/>
    <n v="0.77718870299999998"/>
    <n v="5.3474942639999998"/>
    <n v="6.8805609849999998"/>
    <n v="0.43332066200000002"/>
    <n v="7.7094367430000004"/>
    <n v="17.791528110000002"/>
    <n v="1"/>
  </r>
  <r>
    <x v="1"/>
    <d v="2022-10-10T00:00:00"/>
    <x v="26"/>
    <x v="6"/>
    <x v="3"/>
    <n v="454"/>
    <n v="60875021"/>
    <n v="2717"/>
    <n v="50808843.649999999"/>
    <n v="0.74579029699999999"/>
    <n v="5.3474942639999998"/>
    <n v="7.1702384500000003"/>
    <n v="0.59729489800000002"/>
    <n v="7.7094367430000004"/>
    <n v="12.90725363"/>
    <n v="1"/>
  </r>
  <r>
    <x v="1"/>
    <d v="2022-10-10T00:00:00"/>
    <x v="26"/>
    <x v="6"/>
    <x v="0"/>
    <n v="844"/>
    <n v="110228390"/>
    <n v="2717"/>
    <n v="50808843.649999999"/>
    <n v="0.765682961"/>
    <n v="5.3474942639999998"/>
    <n v="6.9839535939999999"/>
    <n v="0.53369831199999995"/>
    <n v="7.7094367430000004"/>
    <n v="14.44530846"/>
    <n v="1"/>
  </r>
  <r>
    <x v="1"/>
    <d v="2022-10-10T00:00:00"/>
    <x v="27"/>
    <x v="6"/>
    <x v="1"/>
    <n v="90"/>
    <n v="8485580"/>
    <n v="2455"/>
    <n v="50048369.649999999"/>
    <n v="1.0606228449999999"/>
    <n v="4.9052546909999997"/>
    <n v="4.624881233"/>
    <n v="1.080901651"/>
    <n v="7.1164812560000001"/>
    <n v="6.5838378989999997"/>
    <n v="1"/>
  </r>
  <r>
    <x v="1"/>
    <d v="2022-10-10T00:00:00"/>
    <x v="27"/>
    <x v="6"/>
    <x v="2"/>
    <n v="300"/>
    <n v="41073645"/>
    <n v="2455"/>
    <n v="50048369.649999999"/>
    <n v="0.73039536699999996"/>
    <n v="4.9052546909999997"/>
    <n v="6.7158896600000002"/>
    <n v="0.41591184399999998"/>
    <n v="7.1164812560000001"/>
    <n v="17.110552040000002"/>
    <n v="1"/>
  </r>
  <r>
    <x v="1"/>
    <d v="2022-10-10T00:00:00"/>
    <x v="27"/>
    <x v="6"/>
    <x v="3"/>
    <n v="398"/>
    <n v="61668636"/>
    <n v="2455"/>
    <n v="50048369.649999999"/>
    <n v="0.64538479500000001"/>
    <n v="4.9052546909999997"/>
    <n v="7.6005117090000001"/>
    <n v="0.52911598800000004"/>
    <n v="7.1164812560000001"/>
    <n v="13.449756600000001"/>
    <n v="1"/>
  </r>
  <r>
    <x v="1"/>
    <d v="2022-10-10T00:00:00"/>
    <x v="27"/>
    <x v="6"/>
    <x v="0"/>
    <n v="788"/>
    <n v="111373896"/>
    <n v="2455"/>
    <n v="50048369.649999999"/>
    <n v="0.70752665400000003"/>
    <n v="4.9052546909999997"/>
    <n v="6.9329609870000004"/>
    <n v="0.50222873000000001"/>
    <n v="7.1164812560000001"/>
    <n v="14.1698012"/>
    <n v="1"/>
  </r>
  <r>
    <x v="1"/>
    <d v="2022-10-10T00:00:00"/>
    <x v="28"/>
    <x v="6"/>
    <x v="1"/>
    <n v="64"/>
    <n v="8544078"/>
    <n v="2172"/>
    <n v="49340536.649999999"/>
    <n v="0.74905683199999995"/>
    <n v="4.4020599440000003"/>
    <n v="5.8768036749999997"/>
    <n v="0.77052910900000005"/>
    <n v="6.4314536120000003"/>
    <n v="8.3468016150000004"/>
    <n v="1"/>
  </r>
  <r>
    <x v="1"/>
    <d v="2022-10-10T00:00:00"/>
    <x v="28"/>
    <x v="6"/>
    <x v="2"/>
    <n v="290"/>
    <n v="41282121"/>
    <n v="2172"/>
    <n v="49340536.649999999"/>
    <n v="0.70248328599999998"/>
    <n v="4.4020599440000003"/>
    <n v="6.2664265950000004"/>
    <n v="0.40178102399999999"/>
    <n v="6.4314536120000003"/>
    <n v="16.007360290000001"/>
    <n v="1"/>
  </r>
  <r>
    <x v="1"/>
    <d v="2022-10-10T00:00:00"/>
    <x v="28"/>
    <x v="6"/>
    <x v="3"/>
    <n v="388"/>
    <n v="62416784"/>
    <n v="2172"/>
    <n v="49340536.649999999"/>
    <n v="0.62162766999999997"/>
    <n v="4.4020599440000003"/>
    <n v="7.0815057909999997"/>
    <n v="0.50439319599999999"/>
    <n v="6.4314536120000003"/>
    <n v="12.75087306"/>
    <n v="1"/>
  </r>
  <r>
    <x v="1"/>
    <d v="2022-10-10T00:00:00"/>
    <x v="28"/>
    <x v="6"/>
    <x v="0"/>
    <n v="742"/>
    <n v="112395095"/>
    <n v="2172"/>
    <n v="49340536.649999999"/>
    <n v="0.66017115800000004"/>
    <n v="4.4020599440000003"/>
    <n v="6.668058566"/>
    <n v="0.46717493100000002"/>
    <n v="6.4314536120000003"/>
    <n v="13.766692470000001"/>
    <n v="1"/>
  </r>
  <r>
    <x v="1"/>
    <d v="2022-10-10T00:00:00"/>
    <x v="29"/>
    <x v="6"/>
    <x v="1"/>
    <n v="69"/>
    <n v="8601785"/>
    <n v="2054"/>
    <n v="48532436.950000003"/>
    <n v="0.80215908700000005"/>
    <n v="4.2322210240000002"/>
    <n v="5.2760370029999999"/>
    <n v="0.88220359999999998"/>
    <n v="6.3014055119999997"/>
    <n v="7.142801854"/>
    <n v="1"/>
  </r>
  <r>
    <x v="1"/>
    <d v="2022-10-10T00:00:00"/>
    <x v="29"/>
    <x v="6"/>
    <x v="2"/>
    <n v="323"/>
    <n v="41476010"/>
    <n v="2054"/>
    <n v="48532436.950000003"/>
    <n v="0.778763435"/>
    <n v="4.2322210240000002"/>
    <n v="5.4345399849999998"/>
    <n v="0.43669475800000002"/>
    <n v="6.3014055119999997"/>
    <n v="14.429771369999999"/>
    <n v="1"/>
  </r>
  <r>
    <x v="1"/>
    <d v="2022-10-10T00:00:00"/>
    <x v="29"/>
    <x v="6"/>
    <x v="3"/>
    <n v="335"/>
    <n v="63026340"/>
    <n v="2054"/>
    <n v="48532436.950000003"/>
    <n v="0.53152380399999999"/>
    <n v="4.2322210240000002"/>
    <n v="7.9624298869999999"/>
    <n v="0.43320881100000003"/>
    <n v="6.3014055119999997"/>
    <n v="14.54588493"/>
    <n v="1"/>
  </r>
  <r>
    <x v="1"/>
    <d v="2022-10-10T00:00:00"/>
    <x v="29"/>
    <x v="6"/>
    <x v="0"/>
    <n v="727"/>
    <n v="113261508"/>
    <n v="2054"/>
    <n v="48532436.950000003"/>
    <n v="0.64187738000000005"/>
    <n v="4.2322210240000002"/>
    <n v="6.5935039250000003"/>
    <n v="0.45565662299999998"/>
    <n v="6.3014055119999997"/>
    <n v="13.829285459999999"/>
    <n v="1"/>
  </r>
  <r>
    <x v="1"/>
    <d v="2022-11-11T00:00:00"/>
    <x v="30"/>
    <x v="6"/>
    <x v="1"/>
    <n v="72"/>
    <n v="8667745"/>
    <n v="2187"/>
    <n v="47770061.549999997"/>
    <n v="0.83066587700000005"/>
    <n v="4.5781812479999999"/>
    <n v="5.5114593919999999"/>
    <n v="0.86225655700000003"/>
    <n v="6.8824482070000004"/>
    <n v="7.9819030079999997"/>
    <n v="1"/>
  </r>
  <r>
    <x v="1"/>
    <d v="2022-11-11T00:00:00"/>
    <x v="30"/>
    <x v="6"/>
    <x v="2"/>
    <n v="336"/>
    <n v="41655293"/>
    <n v="2187"/>
    <n v="47770061.549999997"/>
    <n v="0.80662018099999999"/>
    <n v="4.5781812479999999"/>
    <n v="5.6757583719999998"/>
    <n v="0.45360235199999999"/>
    <n v="6.8824482070000004"/>
    <n v="15.17286711"/>
    <n v="1"/>
  </r>
  <r>
    <x v="1"/>
    <d v="2022-11-11T00:00:00"/>
    <x v="30"/>
    <x v="6"/>
    <x v="3"/>
    <n v="327"/>
    <n v="63550823"/>
    <n v="2187"/>
    <n v="47770061.549999997"/>
    <n v="0.514548805"/>
    <n v="4.5781812479999999"/>
    <n v="8.8974674660000002"/>
    <n v="0.42354534999999999"/>
    <n v="6.8824482070000004"/>
    <n v="16.249613440000001"/>
    <n v="1"/>
  </r>
  <r>
    <x v="1"/>
    <d v="2022-11-11T00:00:00"/>
    <x v="30"/>
    <x v="6"/>
    <x v="0"/>
    <n v="736"/>
    <n v="114037291"/>
    <n v="2187"/>
    <n v="47770061.549999997"/>
    <n v="0.64540291500000002"/>
    <n v="4.5781812479999999"/>
    <n v="7.0935242829999998"/>
    <n v="0.46148925400000002"/>
    <n v="6.8824482070000004"/>
    <n v="14.91356116"/>
    <n v="1"/>
  </r>
  <r>
    <x v="1"/>
    <d v="2022-11-11T00:00:00"/>
    <x v="31"/>
    <x v="6"/>
    <x v="1"/>
    <n v="71"/>
    <n v="8763852"/>
    <n v="2310"/>
    <n v="47027876.100000001"/>
    <n v="0.81014604099999998"/>
    <n v="4.9119802799999999"/>
    <n v="6.0630800279999999"/>
    <n v="0.87560983599999997"/>
    <n v="7.4719848359999999"/>
    <n v="8.5334637939999993"/>
    <n v="1"/>
  </r>
  <r>
    <x v="1"/>
    <d v="2022-11-11T00:00:00"/>
    <x v="31"/>
    <x v="6"/>
    <x v="2"/>
    <n v="372"/>
    <n v="41875499"/>
    <n v="2310"/>
    <n v="47027876.100000001"/>
    <n v="0.88834762300000003"/>
    <n v="4.9119802799999999"/>
    <n v="5.5293447660000004"/>
    <n v="0.50216169600000005"/>
    <n v="7.4719848359999999"/>
    <n v="14.87963916"/>
    <n v="1"/>
  </r>
  <r>
    <x v="1"/>
    <d v="2022-11-11T00:00:00"/>
    <x v="31"/>
    <x v="6"/>
    <x v="3"/>
    <n v="329"/>
    <n v="64008225"/>
    <n v="2310"/>
    <n v="47027876.100000001"/>
    <n v="0.51399644300000003"/>
    <n v="4.9119802799999999"/>
    <n v="9.5564479920000007"/>
    <n v="0.42192259799999998"/>
    <n v="7.4719848359999999"/>
    <n v="17.70937339"/>
    <n v="1"/>
  </r>
  <r>
    <x v="1"/>
    <d v="2022-11-11T00:00:00"/>
    <x v="31"/>
    <x v="6"/>
    <x v="0"/>
    <n v="774"/>
    <n v="114823477"/>
    <n v="2310"/>
    <n v="47027876.100000001"/>
    <n v="0.67407817699999995"/>
    <n v="4.9119802799999999"/>
    <n v="7.2869593630000002"/>
    <n v="0.48433313900000002"/>
    <n v="7.4719848359999999"/>
    <n v="15.427366470000001"/>
    <n v="1"/>
  </r>
  <r>
    <x v="1"/>
    <d v="2022-11-11T00:00:00"/>
    <x v="32"/>
    <x v="6"/>
    <x v="1"/>
    <n v="102"/>
    <n v="8868249"/>
    <n v="2518"/>
    <n v="46224095.450000003"/>
    <n v="1.1501706819999999"/>
    <n v="5.4473753900000004"/>
    <n v="4.7361452310000001"/>
    <n v="1.290836393"/>
    <n v="8.3945007799999996"/>
    <n v="6.503148521"/>
    <n v="1"/>
  </r>
  <r>
    <x v="1"/>
    <d v="2022-11-11T00:00:00"/>
    <x v="32"/>
    <x v="6"/>
    <x v="2"/>
    <n v="364"/>
    <n v="42091969"/>
    <n v="2518"/>
    <n v="46224095.450000003"/>
    <n v="0.86477303999999999"/>
    <n v="5.4473753900000004"/>
    <n v="6.2991965949999997"/>
    <n v="0.48654677899999998"/>
    <n v="8.3945007799999996"/>
    <n v="17.25322443"/>
    <n v="1"/>
  </r>
  <r>
    <x v="1"/>
    <d v="2022-11-11T00:00:00"/>
    <x v="32"/>
    <x v="6"/>
    <x v="3"/>
    <n v="353"/>
    <n v="64413282"/>
    <n v="2518"/>
    <n v="46224095.450000003"/>
    <n v="0.54802362000000004"/>
    <n v="5.4473753900000004"/>
    <n v="9.9400375969999999"/>
    <n v="0.45475803399999998"/>
    <n v="8.3945007799999996"/>
    <n v="18.459268770000001"/>
    <n v="1"/>
  </r>
  <r>
    <x v="1"/>
    <d v="2022-11-11T00:00:00"/>
    <x v="32"/>
    <x v="6"/>
    <x v="0"/>
    <n v="819"/>
    <n v="115563367"/>
    <n v="2518"/>
    <n v="46224095.450000003"/>
    <n v="0.70870209200000001"/>
    <n v="5.4473753900000004"/>
    <n v="7.6864107620000004"/>
    <n v="0.50938833699999997"/>
    <n v="8.3945007799999996"/>
    <n v="16.479570030000001"/>
    <n v="1"/>
  </r>
  <r>
    <x v="1"/>
    <d v="2022-11-11T00:00:00"/>
    <x v="33"/>
    <x v="6"/>
    <x v="1"/>
    <n v="79"/>
    <n v="8966466"/>
    <n v="2286"/>
    <n v="45500800.450000003"/>
    <n v="0.88106061000000002"/>
    <n v="5.0240874389999997"/>
    <n v="5.7023176199999996"/>
    <n v="0.97000630700000001"/>
    <n v="7.7705615579999998"/>
    <n v="8.0108361190000004"/>
    <n v="1"/>
  </r>
  <r>
    <x v="1"/>
    <d v="2022-11-11T00:00:00"/>
    <x v="33"/>
    <x v="6"/>
    <x v="2"/>
    <n v="376"/>
    <n v="42278767"/>
    <n v="2286"/>
    <n v="45500800.450000003"/>
    <n v="0.88933530199999999"/>
    <n v="5.0240874389999997"/>
    <n v="5.6492612290000004"/>
    <n v="0.50285165899999995"/>
    <n v="7.7705615579999998"/>
    <n v="15.45298981"/>
    <n v="1"/>
  </r>
  <r>
    <x v="1"/>
    <d v="2022-11-11T00:00:00"/>
    <x v="33"/>
    <x v="6"/>
    <x v="3"/>
    <n v="381"/>
    <n v="64764825"/>
    <n v="2286"/>
    <n v="45500800.450000003"/>
    <n v="0.58828229700000001"/>
    <n v="5.0240874389999997"/>
    <n v="8.5402662409999994"/>
    <n v="0.478999065"/>
    <n v="7.7705615579999998"/>
    <n v="16.222498389999998"/>
    <n v="1"/>
  </r>
  <r>
    <x v="1"/>
    <d v="2022-11-11T00:00:00"/>
    <x v="33"/>
    <x v="6"/>
    <x v="0"/>
    <n v="836"/>
    <n v="116212832"/>
    <n v="2286"/>
    <n v="45500800.450000003"/>
    <n v="0.71936978500000004"/>
    <n v="5.0240874389999997"/>
    <n v="6.9840123140000001"/>
    <n v="0.51098108900000005"/>
    <n v="7.7705615579999998"/>
    <n v="15.20714117"/>
    <n v="1"/>
  </r>
  <r>
    <x v="1"/>
    <d v="2022-12-12T00:00:00"/>
    <x v="34"/>
    <x v="6"/>
    <x v="1"/>
    <n v="95"/>
    <n v="9058274"/>
    <n v="2597"/>
    <n v="44732580.450000003"/>
    <n v="1.0487649189999999"/>
    <n v="5.8056118689999998"/>
    <n v="5.5356655840000002"/>
    <n v="1.2243215890000001"/>
    <n v="9.1970370379999995"/>
    <n v="7.5119454919999997"/>
    <n v="1"/>
  </r>
  <r>
    <x v="1"/>
    <d v="2022-12-12T00:00:00"/>
    <x v="34"/>
    <x v="6"/>
    <x v="2"/>
    <n v="304"/>
    <n v="42456795"/>
    <n v="2597"/>
    <n v="44732580.450000003"/>
    <n v="0.71602201700000001"/>
    <n v="5.8056118689999998"/>
    <n v="8.1081471369999996"/>
    <n v="0.40058885599999999"/>
    <n v="9.1970370379999995"/>
    <n v="22.958794059999999"/>
    <n v="1"/>
  </r>
  <r>
    <x v="1"/>
    <d v="2022-12-12T00:00:00"/>
    <x v="34"/>
    <x v="6"/>
    <x v="3"/>
    <n v="360"/>
    <n v="65103482"/>
    <n v="2597"/>
    <n v="44732580.450000003"/>
    <n v="0.55296581499999997"/>
    <n v="5.8056118689999998"/>
    <n v="10.499043"/>
    <n v="0.45521627399999998"/>
    <n v="9.1970370379999995"/>
    <n v="20.203664839999998"/>
    <n v="1"/>
  </r>
  <r>
    <x v="1"/>
    <d v="2022-12-12T00:00:00"/>
    <x v="34"/>
    <x v="6"/>
    <x v="0"/>
    <n v="760"/>
    <n v="116835700"/>
    <n v="2597"/>
    <n v="44732580.450000003"/>
    <n v="0.65048611000000001"/>
    <n v="5.8056118689999998"/>
    <n v="8.9250358769999991"/>
    <n v="0.465690889"/>
    <n v="9.1970370379999995"/>
    <n v="19.7492311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FA8AD-11A0-4FAE-B853-5767BC94AC02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G45" firstHeaderRow="1" firstDataRow="3" firstDataCol="1" rowPageCount="2" colPageCount="1"/>
  <pivotFields count="16">
    <pivotField axis="axisCol" showAll="0">
      <items count="3">
        <item x="0"/>
        <item x="1"/>
        <item t="default"/>
      </items>
    </pivotField>
    <pivotField numFmtId="16" showAll="0"/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axis="axisPage" multipleItemSelectionAllowed="1" showAll="0">
      <items count="8">
        <item h="1" x="1"/>
        <item h="1" x="2"/>
        <item h="1" x="3"/>
        <item h="1" x="4"/>
        <item h="1" x="5"/>
        <item x="6"/>
        <item h="1" x="0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numFmtId="3"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2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2">
    <pageField fld="3" hier="-1"/>
    <pageField fld="4" item="0" hier="-1"/>
  </pageFields>
  <dataFields count="2">
    <dataField name="Sum of Age adjusted vax IR" fld="12" baseField="0" baseItem="0"/>
    <dataField name="Sum of Age adjusted unvax IR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26BC-D059-4A41-BE30-0E0AB4057DFB}">
  <sheetPr>
    <tabColor rgb="FFFF0000"/>
  </sheetPr>
  <dimension ref="A1:I39"/>
  <sheetViews>
    <sheetView workbookViewId="0">
      <selection activeCell="B36" sqref="B36"/>
    </sheetView>
  </sheetViews>
  <sheetFormatPr defaultRowHeight="14.4" x14ac:dyDescent="0.3"/>
  <cols>
    <col min="1" max="1" width="10.5546875" bestFit="1" customWidth="1"/>
    <col min="2" max="2" width="24.44140625" bestFit="1" customWidth="1"/>
    <col min="3" max="3" width="26.77734375" bestFit="1" customWidth="1"/>
    <col min="4" max="4" width="24.44140625" bestFit="1" customWidth="1"/>
    <col min="5" max="5" width="26.77734375" bestFit="1" customWidth="1"/>
    <col min="6" max="6" width="16.33203125" bestFit="1" customWidth="1"/>
  </cols>
  <sheetData>
    <row r="1" spans="1:9" x14ac:dyDescent="0.3">
      <c r="A1" t="s">
        <v>3</v>
      </c>
      <c r="B1" t="s">
        <v>23</v>
      </c>
      <c r="D1" s="8"/>
      <c r="E1" s="8"/>
    </row>
    <row r="2" spans="1:9" x14ac:dyDescent="0.3">
      <c r="A2" t="s">
        <v>4</v>
      </c>
      <c r="B2" t="s">
        <v>17</v>
      </c>
      <c r="D2" s="8"/>
      <c r="E2" s="8"/>
    </row>
    <row r="3" spans="1:9" x14ac:dyDescent="0.3">
      <c r="D3" s="8"/>
      <c r="E3" s="8"/>
    </row>
    <row r="4" spans="1:9" x14ac:dyDescent="0.3">
      <c r="B4" t="s">
        <v>30</v>
      </c>
    </row>
    <row r="5" spans="1:9" x14ac:dyDescent="0.3">
      <c r="B5" t="s">
        <v>16</v>
      </c>
      <c r="D5" t="s">
        <v>27</v>
      </c>
    </row>
    <row r="6" spans="1:9" x14ac:dyDescent="0.3">
      <c r="A6" t="s">
        <v>28</v>
      </c>
      <c r="B6" t="s">
        <v>37</v>
      </c>
      <c r="C6" t="s">
        <v>38</v>
      </c>
      <c r="D6" t="s">
        <v>37</v>
      </c>
      <c r="E6" t="s">
        <v>38</v>
      </c>
      <c r="F6" s="7" t="s">
        <v>33</v>
      </c>
      <c r="G6" s="7" t="s">
        <v>34</v>
      </c>
      <c r="H6" s="7" t="s">
        <v>36</v>
      </c>
      <c r="I6" s="7" t="s">
        <v>35</v>
      </c>
    </row>
    <row r="7" spans="1:9" x14ac:dyDescent="0.3">
      <c r="A7" s="5">
        <v>14</v>
      </c>
      <c r="B7" s="6">
        <v>17.629520771999999</v>
      </c>
      <c r="C7" s="6">
        <v>221.40221904200001</v>
      </c>
      <c r="D7" s="6">
        <v>0.45896868400000002</v>
      </c>
      <c r="E7" s="6">
        <v>1.981090314</v>
      </c>
      <c r="F7">
        <f>D7/B7</f>
        <v>2.6034098710666871E-2</v>
      </c>
      <c r="G7">
        <f>E7/C7</f>
        <v>8.9479243820234124E-3</v>
      </c>
      <c r="H7">
        <f>A7</f>
        <v>14</v>
      </c>
      <c r="I7">
        <f t="shared" ref="I7:I36" si="0">F7/G7</f>
        <v>2.9095125974656177</v>
      </c>
    </row>
    <row r="8" spans="1:9" x14ac:dyDescent="0.3">
      <c r="A8" s="5">
        <v>15</v>
      </c>
      <c r="B8" s="6">
        <v>17.572279037000001</v>
      </c>
      <c r="C8" s="6">
        <v>222.48689749900001</v>
      </c>
      <c r="D8" s="6">
        <v>0.47392735699999999</v>
      </c>
      <c r="E8" s="6">
        <v>1.9796593739999999</v>
      </c>
      <c r="F8">
        <f t="shared" ref="F8:G36" si="1">D8/B8</f>
        <v>2.6970170232449853E-2</v>
      </c>
      <c r="G8">
        <f t="shared" si="1"/>
        <v>8.897869475702036E-3</v>
      </c>
      <c r="H8">
        <f t="shared" ref="H8:H39" si="2">A8</f>
        <v>15</v>
      </c>
      <c r="I8">
        <f t="shared" si="0"/>
        <v>3.0310818006601434</v>
      </c>
    </row>
    <row r="9" spans="1:9" x14ac:dyDescent="0.3">
      <c r="A9" s="5">
        <v>16</v>
      </c>
      <c r="B9" s="6">
        <v>15.551833494</v>
      </c>
      <c r="C9" s="6">
        <v>190.54657074299999</v>
      </c>
      <c r="D9" s="6">
        <v>0.354046472</v>
      </c>
      <c r="E9" s="6">
        <v>1.948972191</v>
      </c>
      <c r="F9">
        <f t="shared" si="1"/>
        <v>2.2765577585214854E-2</v>
      </c>
      <c r="G9">
        <f t="shared" si="1"/>
        <v>1.0228324673597404E-2</v>
      </c>
      <c r="H9">
        <f t="shared" si="2"/>
        <v>16</v>
      </c>
      <c r="I9">
        <f t="shared" si="0"/>
        <v>2.2257386533671673</v>
      </c>
    </row>
    <row r="10" spans="1:9" x14ac:dyDescent="0.3">
      <c r="A10" s="5">
        <v>17</v>
      </c>
      <c r="B10" s="6">
        <v>14.528153844</v>
      </c>
      <c r="C10" s="6">
        <v>171.29717079100001</v>
      </c>
      <c r="D10" s="6">
        <v>0.34263490600000002</v>
      </c>
      <c r="E10" s="6">
        <v>1.6682981370000001</v>
      </c>
      <c r="F10">
        <f t="shared" si="1"/>
        <v>2.3584201384369646E-2</v>
      </c>
      <c r="G10">
        <f t="shared" si="1"/>
        <v>9.7392042687937542E-3</v>
      </c>
      <c r="H10">
        <f t="shared" si="2"/>
        <v>17</v>
      </c>
      <c r="I10">
        <f t="shared" si="0"/>
        <v>2.4215737480666539</v>
      </c>
    </row>
    <row r="11" spans="1:9" x14ac:dyDescent="0.3">
      <c r="A11" s="5">
        <v>18</v>
      </c>
      <c r="B11" s="6">
        <v>11.250753058999999</v>
      </c>
      <c r="C11" s="6">
        <v>143.90919161400001</v>
      </c>
      <c r="D11" s="6">
        <v>0.27217546100000001</v>
      </c>
      <c r="E11" s="6">
        <v>1.595146476</v>
      </c>
      <c r="F11">
        <f t="shared" si="1"/>
        <v>2.4191754949440848E-2</v>
      </c>
      <c r="G11">
        <f t="shared" si="1"/>
        <v>1.1084396056358768E-2</v>
      </c>
      <c r="H11">
        <f t="shared" si="2"/>
        <v>18</v>
      </c>
      <c r="I11">
        <f t="shared" si="0"/>
        <v>2.182505463214913</v>
      </c>
    </row>
    <row r="12" spans="1:9" x14ac:dyDescent="0.3">
      <c r="A12" s="5">
        <v>19</v>
      </c>
      <c r="B12" s="6">
        <v>8.8767516969999996</v>
      </c>
      <c r="C12" s="6">
        <v>121.003901035</v>
      </c>
      <c r="D12" s="6">
        <v>0.205722931</v>
      </c>
      <c r="E12" s="6">
        <v>1.2611657759999999</v>
      </c>
      <c r="F12">
        <f t="shared" si="1"/>
        <v>2.3175474320130687E-2</v>
      </c>
      <c r="G12">
        <f t="shared" si="1"/>
        <v>1.0422521631225853E-2</v>
      </c>
      <c r="H12">
        <f t="shared" si="2"/>
        <v>19</v>
      </c>
      <c r="I12">
        <f t="shared" si="0"/>
        <v>2.2235957036248322</v>
      </c>
    </row>
    <row r="13" spans="1:9" x14ac:dyDescent="0.3">
      <c r="A13" s="5">
        <v>20</v>
      </c>
      <c r="B13" s="6">
        <v>7.5985887950000004</v>
      </c>
      <c r="C13" s="6">
        <v>93.165673929999997</v>
      </c>
      <c r="D13" s="6">
        <v>0.17377040599999999</v>
      </c>
      <c r="E13" s="6">
        <v>1.0207680509999999</v>
      </c>
      <c r="F13">
        <f t="shared" si="1"/>
        <v>2.2868773490459682E-2</v>
      </c>
      <c r="G13">
        <f t="shared" si="1"/>
        <v>1.0956482231502493E-2</v>
      </c>
      <c r="H13">
        <f t="shared" si="2"/>
        <v>20</v>
      </c>
      <c r="I13">
        <f t="shared" si="0"/>
        <v>2.0872368527835072</v>
      </c>
    </row>
    <row r="14" spans="1:9" x14ac:dyDescent="0.3">
      <c r="A14" s="5">
        <v>21</v>
      </c>
      <c r="B14" s="6">
        <v>5.9399175179999997</v>
      </c>
      <c r="C14" s="6">
        <v>69.701138415000003</v>
      </c>
      <c r="D14" s="6">
        <v>0.13440616599999999</v>
      </c>
      <c r="E14" s="6">
        <v>0.95351616299999997</v>
      </c>
      <c r="F14">
        <f t="shared" si="1"/>
        <v>2.2627614877260994E-2</v>
      </c>
      <c r="G14">
        <f t="shared" si="1"/>
        <v>1.3680065845162709E-2</v>
      </c>
      <c r="H14">
        <f t="shared" si="2"/>
        <v>21</v>
      </c>
      <c r="I14">
        <f t="shared" si="0"/>
        <v>1.6540574536241834</v>
      </c>
    </row>
    <row r="15" spans="1:9" x14ac:dyDescent="0.3">
      <c r="A15" s="5">
        <v>22</v>
      </c>
      <c r="B15" s="6">
        <v>5.158782628</v>
      </c>
      <c r="C15" s="6">
        <v>54.10041133</v>
      </c>
      <c r="D15" s="6">
        <v>0.130891962</v>
      </c>
      <c r="E15" s="6">
        <v>0.78071643400000001</v>
      </c>
      <c r="F15">
        <f t="shared" si="1"/>
        <v>2.537264533875995E-2</v>
      </c>
      <c r="G15">
        <f t="shared" si="1"/>
        <v>1.4430877969444821E-2</v>
      </c>
      <c r="H15">
        <f t="shared" si="2"/>
        <v>22</v>
      </c>
      <c r="I15">
        <f t="shared" si="0"/>
        <v>1.7582191043734587</v>
      </c>
    </row>
    <row r="16" spans="1:9" x14ac:dyDescent="0.3">
      <c r="A16" s="5">
        <v>23</v>
      </c>
      <c r="B16" s="6">
        <v>5.1476565040000004</v>
      </c>
      <c r="C16" s="6">
        <v>48.545079719</v>
      </c>
      <c r="D16" s="6">
        <v>0.121640129</v>
      </c>
      <c r="E16" s="6">
        <v>0.72150821700000001</v>
      </c>
      <c r="F16">
        <f t="shared" si="1"/>
        <v>2.363019539191848E-2</v>
      </c>
      <c r="G16">
        <f t="shared" si="1"/>
        <v>1.4862643571220871E-2</v>
      </c>
      <c r="H16">
        <f t="shared" si="2"/>
        <v>23</v>
      </c>
      <c r="I16">
        <f t="shared" si="0"/>
        <v>1.5899052734921646</v>
      </c>
    </row>
    <row r="17" spans="1:9" x14ac:dyDescent="0.3">
      <c r="A17" s="5">
        <v>24</v>
      </c>
      <c r="B17" s="6">
        <v>5.4672740009999998</v>
      </c>
      <c r="C17" s="6">
        <v>45.920475705999998</v>
      </c>
      <c r="D17" s="6">
        <v>0.122146561</v>
      </c>
      <c r="E17" s="6">
        <v>0.70981659399999997</v>
      </c>
      <c r="F17">
        <f t="shared" si="1"/>
        <v>2.234140103050599E-2</v>
      </c>
      <c r="G17">
        <f t="shared" si="1"/>
        <v>1.5457518309359651E-2</v>
      </c>
      <c r="H17">
        <f t="shared" si="2"/>
        <v>24</v>
      </c>
      <c r="I17">
        <f t="shared" si="0"/>
        <v>1.4453420389596494</v>
      </c>
    </row>
    <row r="18" spans="1:9" x14ac:dyDescent="0.3">
      <c r="A18" s="5">
        <v>25</v>
      </c>
      <c r="B18" s="6">
        <v>6.9522541379999998</v>
      </c>
      <c r="C18" s="6">
        <v>51.227385365000004</v>
      </c>
      <c r="D18" s="6">
        <v>0.15066336699999999</v>
      </c>
      <c r="E18" s="6">
        <v>0.835568643</v>
      </c>
      <c r="F18">
        <f t="shared" si="1"/>
        <v>2.1671153558167008E-2</v>
      </c>
      <c r="G18">
        <f t="shared" si="1"/>
        <v>1.6310975800277405E-2</v>
      </c>
      <c r="H18">
        <f t="shared" si="2"/>
        <v>25</v>
      </c>
      <c r="I18">
        <f t="shared" si="0"/>
        <v>1.3286239783274303</v>
      </c>
    </row>
    <row r="19" spans="1:9" x14ac:dyDescent="0.3">
      <c r="A19" s="5">
        <v>26</v>
      </c>
      <c r="B19" s="6">
        <v>10.335565712999999</v>
      </c>
      <c r="C19" s="6">
        <v>67.987236683000006</v>
      </c>
      <c r="D19" s="6">
        <v>0.15015825199999999</v>
      </c>
      <c r="E19" s="6">
        <v>0.98295322500000004</v>
      </c>
      <c r="F19">
        <f t="shared" si="1"/>
        <v>1.452830509423708E-2</v>
      </c>
      <c r="G19">
        <f t="shared" si="1"/>
        <v>1.4457908174488056E-2</v>
      </c>
      <c r="H19">
        <f t="shared" si="2"/>
        <v>26</v>
      </c>
      <c r="I19">
        <f t="shared" si="0"/>
        <v>1.0048690944014462</v>
      </c>
    </row>
    <row r="20" spans="1:9" x14ac:dyDescent="0.3">
      <c r="A20" s="5">
        <v>27</v>
      </c>
      <c r="B20" s="6">
        <v>16.908321834999999</v>
      </c>
      <c r="C20" s="6">
        <v>102.773644666</v>
      </c>
      <c r="D20" s="6">
        <v>0.231379997</v>
      </c>
      <c r="E20" s="6">
        <v>1.5695343420000001</v>
      </c>
      <c r="F20">
        <f t="shared" si="1"/>
        <v>1.3684385668662074E-2</v>
      </c>
      <c r="G20">
        <f t="shared" si="1"/>
        <v>1.5271759088633742E-2</v>
      </c>
      <c r="H20">
        <f t="shared" si="2"/>
        <v>27</v>
      </c>
      <c r="I20">
        <f t="shared" si="0"/>
        <v>0.89605824641687171</v>
      </c>
    </row>
    <row r="21" spans="1:9" x14ac:dyDescent="0.3">
      <c r="A21" s="5">
        <v>28</v>
      </c>
      <c r="B21" s="6">
        <v>30.349393672000001</v>
      </c>
      <c r="C21" s="6">
        <v>163.557991351</v>
      </c>
      <c r="D21" s="6">
        <v>0.43029862699999999</v>
      </c>
      <c r="E21" s="6">
        <v>2.238612582</v>
      </c>
      <c r="F21">
        <f t="shared" si="1"/>
        <v>1.4178162227899416E-2</v>
      </c>
      <c r="G21">
        <f t="shared" si="1"/>
        <v>1.3686965482450046E-2</v>
      </c>
      <c r="H21">
        <f t="shared" si="2"/>
        <v>28</v>
      </c>
      <c r="I21">
        <f t="shared" si="0"/>
        <v>1.0358879216930299</v>
      </c>
    </row>
    <row r="22" spans="1:9" x14ac:dyDescent="0.3">
      <c r="A22" s="5">
        <v>29</v>
      </c>
      <c r="B22" s="6">
        <v>50.937779720999998</v>
      </c>
      <c r="C22" s="6">
        <v>258.30599561999998</v>
      </c>
      <c r="D22" s="6">
        <v>0.68629076300000003</v>
      </c>
      <c r="E22" s="6">
        <v>3.8903654400000001</v>
      </c>
      <c r="F22">
        <f t="shared" si="1"/>
        <v>1.3473118906222459E-2</v>
      </c>
      <c r="G22">
        <f t="shared" si="1"/>
        <v>1.5061072936623617E-2</v>
      </c>
      <c r="H22">
        <f t="shared" si="2"/>
        <v>29</v>
      </c>
      <c r="I22">
        <f t="shared" si="0"/>
        <v>0.89456567688881106</v>
      </c>
    </row>
    <row r="23" spans="1:9" x14ac:dyDescent="0.3">
      <c r="A23" s="5">
        <v>30</v>
      </c>
      <c r="B23" s="6">
        <v>75.761915490999996</v>
      </c>
      <c r="C23" s="6">
        <v>384.801657261</v>
      </c>
      <c r="D23" s="6">
        <v>1.073048456</v>
      </c>
      <c r="E23" s="6">
        <v>5.9252893530000001</v>
      </c>
      <c r="F23">
        <f t="shared" si="1"/>
        <v>1.4163428274559279E-2</v>
      </c>
      <c r="G23">
        <f t="shared" si="1"/>
        <v>1.5398294786919396E-2</v>
      </c>
      <c r="H23">
        <f t="shared" si="2"/>
        <v>30</v>
      </c>
      <c r="I23">
        <f t="shared" si="0"/>
        <v>0.91980498299012192</v>
      </c>
    </row>
    <row r="24" spans="1:9" x14ac:dyDescent="0.3">
      <c r="A24" s="5">
        <v>31</v>
      </c>
      <c r="B24" s="6">
        <v>96.045863561000004</v>
      </c>
      <c r="C24" s="6">
        <v>486.211112206</v>
      </c>
      <c r="D24" s="6">
        <v>1.330145898</v>
      </c>
      <c r="E24" s="6">
        <v>7.8036581109999998</v>
      </c>
      <c r="F24">
        <f t="shared" si="1"/>
        <v>1.3849070107586743E-2</v>
      </c>
      <c r="G24">
        <f t="shared" si="1"/>
        <v>1.6049937804987296E-2</v>
      </c>
      <c r="H24">
        <f t="shared" si="2"/>
        <v>31</v>
      </c>
      <c r="I24">
        <f t="shared" si="0"/>
        <v>0.86287375539133471</v>
      </c>
    </row>
    <row r="25" spans="1:9" x14ac:dyDescent="0.3">
      <c r="A25" s="5">
        <v>32</v>
      </c>
      <c r="B25" s="6">
        <v>106.232131837</v>
      </c>
      <c r="C25" s="6">
        <v>571.77193492200001</v>
      </c>
      <c r="D25" s="6">
        <v>1.5767819110000001</v>
      </c>
      <c r="E25" s="6">
        <v>9.5635961229999999</v>
      </c>
      <c r="F25">
        <f t="shared" si="1"/>
        <v>1.4842796465944748E-2</v>
      </c>
      <c r="G25">
        <f t="shared" si="1"/>
        <v>1.6726242648311598E-2</v>
      </c>
      <c r="H25">
        <f t="shared" si="2"/>
        <v>32</v>
      </c>
      <c r="I25">
        <f t="shared" si="0"/>
        <v>0.88739573961896512</v>
      </c>
    </row>
    <row r="26" spans="1:9" x14ac:dyDescent="0.3">
      <c r="A26" s="5">
        <v>33</v>
      </c>
      <c r="B26" s="6">
        <v>113.313789661</v>
      </c>
      <c r="C26" s="6">
        <v>639.96433320000006</v>
      </c>
      <c r="D26" s="6">
        <v>1.5958643830000001</v>
      </c>
      <c r="E26" s="6">
        <v>10.275020837</v>
      </c>
      <c r="F26">
        <f t="shared" si="1"/>
        <v>1.4083584952672886E-2</v>
      </c>
      <c r="G26">
        <f t="shared" si="1"/>
        <v>1.6055614827192057E-2</v>
      </c>
      <c r="H26">
        <f t="shared" si="2"/>
        <v>33</v>
      </c>
      <c r="I26">
        <f t="shared" si="0"/>
        <v>0.87717506331932504</v>
      </c>
    </row>
    <row r="27" spans="1:9" x14ac:dyDescent="0.3">
      <c r="A27" s="5">
        <v>34</v>
      </c>
      <c r="B27" s="6">
        <v>116.64929747799999</v>
      </c>
      <c r="C27" s="6">
        <v>678.47239583099997</v>
      </c>
      <c r="D27" s="6">
        <v>1.513545532</v>
      </c>
      <c r="E27" s="6">
        <v>9.8854620149999999</v>
      </c>
      <c r="F27">
        <f t="shared" si="1"/>
        <v>1.297517914572485E-2</v>
      </c>
      <c r="G27">
        <f t="shared" si="1"/>
        <v>1.4570175700209858E-2</v>
      </c>
      <c r="H27">
        <f t="shared" si="2"/>
        <v>34</v>
      </c>
      <c r="I27">
        <f t="shared" si="0"/>
        <v>0.89053003976732859</v>
      </c>
    </row>
    <row r="28" spans="1:9" x14ac:dyDescent="0.3">
      <c r="A28" s="5">
        <v>35</v>
      </c>
      <c r="B28" s="6">
        <v>112.518272692</v>
      </c>
      <c r="C28" s="6">
        <v>653.39823131900005</v>
      </c>
      <c r="D28" s="6">
        <v>1.370604755</v>
      </c>
      <c r="E28" s="6">
        <v>9.6163733629999992</v>
      </c>
      <c r="F28">
        <f t="shared" si="1"/>
        <v>1.2181174863497967E-2</v>
      </c>
      <c r="G28">
        <f t="shared" si="1"/>
        <v>1.4717476880198537E-2</v>
      </c>
      <c r="H28">
        <f t="shared" si="2"/>
        <v>35</v>
      </c>
      <c r="I28">
        <f t="shared" si="0"/>
        <v>0.82766733473772203</v>
      </c>
    </row>
    <row r="29" spans="1:9" x14ac:dyDescent="0.3">
      <c r="A29" s="5">
        <v>36</v>
      </c>
      <c r="B29" s="6">
        <v>104.77592625299999</v>
      </c>
      <c r="C29" s="6">
        <v>599.65519382599996</v>
      </c>
      <c r="D29" s="6">
        <v>1.284717686</v>
      </c>
      <c r="E29" s="6">
        <v>8.5960751450000004</v>
      </c>
      <c r="F29">
        <f t="shared" si="1"/>
        <v>1.2261573168036922E-2</v>
      </c>
      <c r="G29">
        <f t="shared" si="1"/>
        <v>1.4335029919701314E-2</v>
      </c>
      <c r="H29">
        <f t="shared" si="2"/>
        <v>36</v>
      </c>
      <c r="I29">
        <f t="shared" si="0"/>
        <v>0.85535734747126402</v>
      </c>
    </row>
    <row r="30" spans="1:9" x14ac:dyDescent="0.3">
      <c r="A30" s="5">
        <v>37</v>
      </c>
      <c r="B30" s="6">
        <v>99.301120769999997</v>
      </c>
      <c r="C30" s="6">
        <v>549.92488368900001</v>
      </c>
      <c r="D30" s="6">
        <v>1.162494342</v>
      </c>
      <c r="E30" s="6">
        <v>7.8498690040000003</v>
      </c>
      <c r="F30">
        <f t="shared" si="1"/>
        <v>1.1706759530867278E-2</v>
      </c>
      <c r="G30">
        <f t="shared" si="1"/>
        <v>1.4274438631221043E-2</v>
      </c>
      <c r="H30">
        <f t="shared" si="2"/>
        <v>37</v>
      </c>
      <c r="I30">
        <f t="shared" si="0"/>
        <v>0.82012048482679112</v>
      </c>
    </row>
    <row r="31" spans="1:9" x14ac:dyDescent="0.3">
      <c r="A31" s="5">
        <v>38</v>
      </c>
      <c r="B31" s="6">
        <v>87.148003896999995</v>
      </c>
      <c r="C31" s="6">
        <v>472.70525977199998</v>
      </c>
      <c r="D31" s="6">
        <v>0.99345944500000005</v>
      </c>
      <c r="E31" s="6">
        <v>6.6327020660000002</v>
      </c>
      <c r="F31">
        <f t="shared" si="1"/>
        <v>1.1399681009035701E-2</v>
      </c>
      <c r="G31">
        <f t="shared" si="1"/>
        <v>1.4031369291721342E-2</v>
      </c>
      <c r="H31">
        <f t="shared" si="2"/>
        <v>38</v>
      </c>
      <c r="I31">
        <f t="shared" si="0"/>
        <v>0.81244251876127549</v>
      </c>
    </row>
    <row r="32" spans="1:9" x14ac:dyDescent="0.3">
      <c r="A32" s="5">
        <v>39</v>
      </c>
      <c r="B32" s="6">
        <v>84.463611451999995</v>
      </c>
      <c r="C32" s="6">
        <v>426.33804808899998</v>
      </c>
      <c r="D32" s="6">
        <v>0.82760767400000002</v>
      </c>
      <c r="E32" s="6">
        <v>5.5887644600000002</v>
      </c>
      <c r="F32">
        <f t="shared" si="1"/>
        <v>9.7983931751523898E-3</v>
      </c>
      <c r="G32">
        <f t="shared" si="1"/>
        <v>1.3108763069706883E-2</v>
      </c>
      <c r="H32">
        <f t="shared" si="2"/>
        <v>39</v>
      </c>
      <c r="I32">
        <f t="shared" si="0"/>
        <v>0.74746893532583203</v>
      </c>
    </row>
    <row r="33" spans="1:9" x14ac:dyDescent="0.3">
      <c r="A33" s="5">
        <v>40</v>
      </c>
      <c r="B33" s="6">
        <v>80.348509973999995</v>
      </c>
      <c r="C33" s="6">
        <v>390.41725799199997</v>
      </c>
      <c r="D33" s="6">
        <v>0.73259759899999999</v>
      </c>
      <c r="E33" s="6">
        <v>5.0040000420000004</v>
      </c>
      <c r="F33">
        <f t="shared" si="1"/>
        <v>9.1177496538151302E-3</v>
      </c>
      <c r="G33">
        <f t="shared" si="1"/>
        <v>1.2817056468601439E-2</v>
      </c>
      <c r="H33">
        <f t="shared" si="2"/>
        <v>40</v>
      </c>
      <c r="I33">
        <f t="shared" si="0"/>
        <v>0.71137625679900218</v>
      </c>
    </row>
    <row r="34" spans="1:9" x14ac:dyDescent="0.3">
      <c r="A34" s="5">
        <v>41</v>
      </c>
      <c r="B34" s="6">
        <v>71.997850063000001</v>
      </c>
      <c r="C34" s="6">
        <v>346.69857037200001</v>
      </c>
      <c r="D34" s="6">
        <v>0.65736393100000001</v>
      </c>
      <c r="E34" s="6">
        <v>4.4411792380000001</v>
      </c>
      <c r="F34">
        <f t="shared" si="1"/>
        <v>9.1303272309491094E-3</v>
      </c>
      <c r="G34">
        <f t="shared" si="1"/>
        <v>1.2809915060320877E-2</v>
      </c>
      <c r="H34">
        <f t="shared" si="2"/>
        <v>41</v>
      </c>
      <c r="I34">
        <f t="shared" si="0"/>
        <v>0.71275470508236161</v>
      </c>
    </row>
    <row r="35" spans="1:9" x14ac:dyDescent="0.3">
      <c r="A35" s="5">
        <v>42</v>
      </c>
      <c r="B35" s="6">
        <v>68.024387642999997</v>
      </c>
      <c r="C35" s="6">
        <v>320.62747274999998</v>
      </c>
      <c r="D35" s="6">
        <v>0.58515967800000002</v>
      </c>
      <c r="E35" s="6">
        <v>3.872126406</v>
      </c>
      <c r="F35">
        <f t="shared" si="1"/>
        <v>8.6022042722528717E-3</v>
      </c>
      <c r="G35">
        <f t="shared" si="1"/>
        <v>1.207671436508243E-2</v>
      </c>
      <c r="H35">
        <f t="shared" si="2"/>
        <v>42</v>
      </c>
      <c r="I35">
        <f t="shared" si="0"/>
        <v>0.71229674000774112</v>
      </c>
    </row>
    <row r="36" spans="1:9" x14ac:dyDescent="0.3">
      <c r="A36" s="5">
        <v>43</v>
      </c>
      <c r="B36" s="6">
        <v>71.773369544000005</v>
      </c>
      <c r="C36" s="6">
        <v>336.36250722199998</v>
      </c>
      <c r="D36" s="6">
        <v>0.54084405499999999</v>
      </c>
      <c r="E36" s="6">
        <v>3.4658851479999999</v>
      </c>
      <c r="F36">
        <f t="shared" si="1"/>
        <v>7.5354418837538413E-3</v>
      </c>
      <c r="G36">
        <f t="shared" si="1"/>
        <v>1.0304017462066628E-2</v>
      </c>
      <c r="H36">
        <f t="shared" si="2"/>
        <v>43</v>
      </c>
      <c r="I36">
        <f t="shared" si="0"/>
        <v>0.73131105527479312</v>
      </c>
    </row>
    <row r="37" spans="1:9" x14ac:dyDescent="0.3">
      <c r="A37" s="5">
        <v>44</v>
      </c>
      <c r="B37" s="6">
        <v>80.868770724000001</v>
      </c>
      <c r="C37" s="6">
        <v>359.80457422199999</v>
      </c>
      <c r="D37" s="6"/>
      <c r="E37" s="6"/>
      <c r="H37">
        <f t="shared" si="2"/>
        <v>44</v>
      </c>
    </row>
    <row r="38" spans="1:9" x14ac:dyDescent="0.3">
      <c r="A38" s="5">
        <v>45</v>
      </c>
      <c r="B38" s="6">
        <v>90.544594293000003</v>
      </c>
      <c r="C38" s="6">
        <v>403.51308509400002</v>
      </c>
      <c r="D38" s="6"/>
      <c r="E38" s="6"/>
      <c r="H38">
        <f t="shared" si="2"/>
        <v>45</v>
      </c>
    </row>
    <row r="39" spans="1:9" x14ac:dyDescent="0.3">
      <c r="A39" s="5">
        <v>46</v>
      </c>
      <c r="B39" s="6">
        <v>97.178093679</v>
      </c>
      <c r="C39" s="6">
        <v>449.85265949500001</v>
      </c>
      <c r="D39" s="6"/>
      <c r="E39" s="6"/>
      <c r="H39">
        <f t="shared" si="2"/>
        <v>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workbookViewId="0">
      <selection activeCell="C36" sqref="C36"/>
    </sheetView>
  </sheetViews>
  <sheetFormatPr defaultRowHeight="14.4" x14ac:dyDescent="0.3"/>
  <cols>
    <col min="1" max="1" width="10.5546875" bestFit="1" customWidth="1"/>
    <col min="2" max="2" width="24.44140625" bestFit="1" customWidth="1"/>
    <col min="3" max="3" width="26.77734375" bestFit="1" customWidth="1"/>
    <col min="4" max="4" width="24.44140625" bestFit="1" customWidth="1"/>
    <col min="5" max="5" width="26.77734375" bestFit="1" customWidth="1"/>
    <col min="6" max="6" width="16.33203125" bestFit="1" customWidth="1"/>
  </cols>
  <sheetData>
    <row r="1" spans="1:9" x14ac:dyDescent="0.3">
      <c r="A1" t="s">
        <v>3</v>
      </c>
      <c r="B1" t="s">
        <v>23</v>
      </c>
    </row>
    <row r="2" spans="1:9" x14ac:dyDescent="0.3">
      <c r="A2" t="s">
        <v>4</v>
      </c>
      <c r="B2" t="s">
        <v>24</v>
      </c>
    </row>
    <row r="4" spans="1:9" x14ac:dyDescent="0.3">
      <c r="B4" t="s">
        <v>30</v>
      </c>
    </row>
    <row r="5" spans="1:9" x14ac:dyDescent="0.3">
      <c r="B5" t="s">
        <v>16</v>
      </c>
      <c r="D5" t="s">
        <v>27</v>
      </c>
    </row>
    <row r="6" spans="1:9" x14ac:dyDescent="0.3">
      <c r="A6" t="s">
        <v>28</v>
      </c>
      <c r="B6" t="s">
        <v>31</v>
      </c>
      <c r="C6" t="s">
        <v>32</v>
      </c>
      <c r="D6" t="s">
        <v>31</v>
      </c>
      <c r="E6" t="s">
        <v>32</v>
      </c>
      <c r="F6" s="7" t="s">
        <v>33</v>
      </c>
      <c r="G6" s="7" t="s">
        <v>34</v>
      </c>
      <c r="H6" s="7" t="s">
        <v>36</v>
      </c>
      <c r="I6" s="7" t="s">
        <v>35</v>
      </c>
    </row>
    <row r="7" spans="1:9" x14ac:dyDescent="0.3">
      <c r="A7" s="5">
        <v>14</v>
      </c>
      <c r="B7" s="6">
        <v>59.921012478999998</v>
      </c>
      <c r="C7" s="6">
        <v>219.327882198</v>
      </c>
      <c r="D7" s="6">
        <v>0.70477489000000004</v>
      </c>
      <c r="E7" s="6">
        <v>2.9491575870000002</v>
      </c>
      <c r="F7">
        <f>D7/B7</f>
        <v>1.176173200089028E-2</v>
      </c>
      <c r="G7">
        <f>E7/C7</f>
        <v>1.3446341420183069E-2</v>
      </c>
      <c r="H7">
        <f>A7</f>
        <v>14</v>
      </c>
      <c r="I7">
        <f t="shared" ref="I7:I36" si="0">F7/G7</f>
        <v>0.87471615016675264</v>
      </c>
    </row>
    <row r="8" spans="1:9" x14ac:dyDescent="0.3">
      <c r="A8" s="5">
        <v>15</v>
      </c>
      <c r="B8" s="6">
        <v>55.094866645000003</v>
      </c>
      <c r="C8" s="6">
        <v>221.359066197</v>
      </c>
      <c r="D8" s="6">
        <v>0.62382164299999998</v>
      </c>
      <c r="E8" s="6">
        <v>2.9581688399999999</v>
      </c>
      <c r="F8">
        <f t="shared" ref="F8:G36" si="1">D8/B8</f>
        <v>1.1322681784848522E-2</v>
      </c>
      <c r="G8">
        <f t="shared" si="1"/>
        <v>1.3363666963463595E-2</v>
      </c>
      <c r="H8">
        <f t="shared" ref="H8:H39" si="2">A8</f>
        <v>15</v>
      </c>
      <c r="I8">
        <f t="shared" si="0"/>
        <v>0.84727356763715023</v>
      </c>
    </row>
    <row r="9" spans="1:9" x14ac:dyDescent="0.3">
      <c r="A9" s="5">
        <v>16</v>
      </c>
      <c r="B9" s="6">
        <v>38.481899007999999</v>
      </c>
      <c r="C9" s="6">
        <v>190.87496553599999</v>
      </c>
      <c r="D9" s="6">
        <v>0.63092340800000002</v>
      </c>
      <c r="E9" s="6">
        <v>2.9117545690000002</v>
      </c>
      <c r="F9">
        <f t="shared" si="1"/>
        <v>1.6395329343513881E-2</v>
      </c>
      <c r="G9">
        <f t="shared" si="1"/>
        <v>1.5254774563146304E-2</v>
      </c>
      <c r="H9">
        <f t="shared" si="2"/>
        <v>16</v>
      </c>
      <c r="I9">
        <f t="shared" si="0"/>
        <v>1.0747670688705566</v>
      </c>
    </row>
    <row r="10" spans="1:9" x14ac:dyDescent="0.3">
      <c r="A10" s="5">
        <v>17</v>
      </c>
      <c r="B10" s="6">
        <v>35.408747489</v>
      </c>
      <c r="C10" s="6">
        <v>170.78191788000001</v>
      </c>
      <c r="D10" s="6">
        <v>0.601508669</v>
      </c>
      <c r="E10" s="6">
        <v>2.4613971760000002</v>
      </c>
      <c r="F10">
        <f t="shared" si="1"/>
        <v>1.6987572610041156E-2</v>
      </c>
      <c r="G10">
        <f t="shared" si="1"/>
        <v>1.4412516304738433E-2</v>
      </c>
      <c r="H10">
        <f t="shared" si="2"/>
        <v>17</v>
      </c>
      <c r="I10">
        <f t="shared" si="0"/>
        <v>1.17866805843308</v>
      </c>
    </row>
    <row r="11" spans="1:9" x14ac:dyDescent="0.3">
      <c r="A11" s="5">
        <v>18</v>
      </c>
      <c r="B11" s="6">
        <v>27.109553492</v>
      </c>
      <c r="C11" s="6">
        <v>144.68706581699999</v>
      </c>
      <c r="D11" s="6">
        <v>0.39114742499999999</v>
      </c>
      <c r="E11" s="6">
        <v>2.3865701399999999</v>
      </c>
      <c r="F11">
        <f t="shared" si="1"/>
        <v>1.4428397912028584E-2</v>
      </c>
      <c r="G11">
        <f t="shared" si="1"/>
        <v>1.6494702733266638E-2</v>
      </c>
      <c r="H11">
        <f t="shared" si="2"/>
        <v>18</v>
      </c>
      <c r="I11">
        <f t="shared" si="0"/>
        <v>0.87472918702131464</v>
      </c>
    </row>
    <row r="12" spans="1:9" x14ac:dyDescent="0.3">
      <c r="A12" s="5">
        <v>19</v>
      </c>
      <c r="B12" s="6">
        <v>20.032875744999998</v>
      </c>
      <c r="C12" s="6">
        <v>122.98069635900001</v>
      </c>
      <c r="D12" s="6">
        <v>0.26442265100000001</v>
      </c>
      <c r="E12" s="6">
        <v>1.8636015109999999</v>
      </c>
      <c r="F12">
        <f t="shared" si="1"/>
        <v>1.3199435486240522E-2</v>
      </c>
      <c r="G12">
        <f t="shared" si="1"/>
        <v>1.5153610006889648E-2</v>
      </c>
      <c r="H12">
        <f t="shared" si="2"/>
        <v>19</v>
      </c>
      <c r="I12">
        <f t="shared" si="0"/>
        <v>0.87104231138582477</v>
      </c>
    </row>
    <row r="13" spans="1:9" x14ac:dyDescent="0.3">
      <c r="A13" s="5">
        <v>20</v>
      </c>
      <c r="B13" s="6">
        <v>17.036860549</v>
      </c>
      <c r="C13" s="6">
        <v>94.256295477999998</v>
      </c>
      <c r="D13" s="6">
        <v>0.35580500700000001</v>
      </c>
      <c r="E13" s="6">
        <v>1.501012885</v>
      </c>
      <c r="F13">
        <f t="shared" si="1"/>
        <v>2.0884423276029247E-2</v>
      </c>
      <c r="G13">
        <f t="shared" si="1"/>
        <v>1.5924802448345168E-2</v>
      </c>
      <c r="H13">
        <f t="shared" si="2"/>
        <v>20</v>
      </c>
      <c r="I13">
        <f t="shared" si="0"/>
        <v>1.3114400221774469</v>
      </c>
    </row>
    <row r="14" spans="1:9" x14ac:dyDescent="0.3">
      <c r="A14" s="5">
        <v>21</v>
      </c>
      <c r="B14" s="6">
        <v>13.809816053</v>
      </c>
      <c r="C14" s="6">
        <v>71.214083226</v>
      </c>
      <c r="D14" s="6">
        <v>0.21629614799999999</v>
      </c>
      <c r="E14" s="6">
        <v>1.391517278</v>
      </c>
      <c r="F14">
        <f t="shared" si="1"/>
        <v>1.5662493053483686E-2</v>
      </c>
      <c r="G14">
        <f t="shared" si="1"/>
        <v>1.9539917035566949E-2</v>
      </c>
      <c r="H14">
        <f t="shared" si="2"/>
        <v>21</v>
      </c>
      <c r="I14">
        <f t="shared" si="0"/>
        <v>0.80156394855589719</v>
      </c>
    </row>
    <row r="15" spans="1:9" x14ac:dyDescent="0.3">
      <c r="A15" s="5">
        <v>22</v>
      </c>
      <c r="B15" s="6">
        <v>12.902992765</v>
      </c>
      <c r="C15" s="6">
        <v>55.485525543999998</v>
      </c>
      <c r="D15" s="6">
        <v>0.27698339999999999</v>
      </c>
      <c r="E15" s="6">
        <v>1.11519956</v>
      </c>
      <c r="F15">
        <f t="shared" si="1"/>
        <v>2.1466601202112662E-2</v>
      </c>
      <c r="G15">
        <f t="shared" si="1"/>
        <v>2.0098927586360289E-2</v>
      </c>
      <c r="H15">
        <f t="shared" si="2"/>
        <v>22</v>
      </c>
      <c r="I15">
        <f t="shared" si="0"/>
        <v>1.0680470940489639</v>
      </c>
    </row>
    <row r="16" spans="1:9" x14ac:dyDescent="0.3">
      <c r="A16" s="5">
        <v>23</v>
      </c>
      <c r="B16" s="6">
        <v>14.038579036</v>
      </c>
      <c r="C16" s="6">
        <v>49.562350533999997</v>
      </c>
      <c r="D16" s="6">
        <v>0.15746864099999999</v>
      </c>
      <c r="E16" s="6">
        <v>1.012086891</v>
      </c>
      <c r="F16">
        <f t="shared" si="1"/>
        <v>1.1216850408876381E-2</v>
      </c>
      <c r="G16">
        <f t="shared" si="1"/>
        <v>2.0420478046248105E-2</v>
      </c>
      <c r="H16">
        <f t="shared" si="2"/>
        <v>23</v>
      </c>
      <c r="I16">
        <f t="shared" si="0"/>
        <v>0.54929421257781352</v>
      </c>
    </row>
    <row r="17" spans="1:9" x14ac:dyDescent="0.3">
      <c r="A17" s="5">
        <v>24</v>
      </c>
      <c r="B17" s="6">
        <v>10.851833353</v>
      </c>
      <c r="C17" s="6">
        <v>46.697206954000002</v>
      </c>
      <c r="D17" s="6">
        <v>0.20181026099999999</v>
      </c>
      <c r="E17" s="6">
        <v>1.0003266310000001</v>
      </c>
      <c r="F17">
        <f t="shared" si="1"/>
        <v>1.8596881691351198E-2</v>
      </c>
      <c r="G17">
        <f t="shared" si="1"/>
        <v>2.1421551656941526E-2</v>
      </c>
      <c r="H17">
        <f t="shared" si="2"/>
        <v>24</v>
      </c>
      <c r="I17">
        <f t="shared" si="0"/>
        <v>0.8681388719721892</v>
      </c>
    </row>
    <row r="18" spans="1:9" x14ac:dyDescent="0.3">
      <c r="A18" s="5">
        <v>25</v>
      </c>
      <c r="B18" s="6">
        <v>14.436020102000001</v>
      </c>
      <c r="C18" s="6">
        <v>51.734560316</v>
      </c>
      <c r="D18" s="6">
        <v>0.29832245800000001</v>
      </c>
      <c r="E18" s="6">
        <v>1.1631952379999999</v>
      </c>
      <c r="F18">
        <f t="shared" si="1"/>
        <v>2.0665145649019268E-2</v>
      </c>
      <c r="G18">
        <f t="shared" si="1"/>
        <v>2.2483910772510371E-2</v>
      </c>
      <c r="H18">
        <f t="shared" si="2"/>
        <v>25</v>
      </c>
      <c r="I18">
        <f t="shared" si="0"/>
        <v>0.91910815062854678</v>
      </c>
    </row>
    <row r="19" spans="1:9" x14ac:dyDescent="0.3">
      <c r="A19" s="5">
        <v>26</v>
      </c>
      <c r="B19" s="6">
        <v>21.626978274999999</v>
      </c>
      <c r="C19" s="6">
        <v>67.978904190999998</v>
      </c>
      <c r="D19" s="6">
        <v>0.25826801399999999</v>
      </c>
      <c r="E19" s="6">
        <v>1.374839559</v>
      </c>
      <c r="F19">
        <f t="shared" si="1"/>
        <v>1.1941937089683418E-2</v>
      </c>
      <c r="G19">
        <f t="shared" si="1"/>
        <v>2.0224503106686154E-2</v>
      </c>
      <c r="H19">
        <f t="shared" si="2"/>
        <v>26</v>
      </c>
      <c r="I19">
        <f t="shared" si="0"/>
        <v>0.59046875103376228</v>
      </c>
    </row>
    <row r="20" spans="1:9" x14ac:dyDescent="0.3">
      <c r="A20" s="5">
        <v>27</v>
      </c>
      <c r="B20" s="6">
        <v>29.898383185</v>
      </c>
      <c r="C20" s="6">
        <v>102.086742727</v>
      </c>
      <c r="D20" s="6">
        <v>0.233308034</v>
      </c>
      <c r="E20" s="6">
        <v>2.152017962</v>
      </c>
      <c r="F20">
        <f t="shared" si="1"/>
        <v>7.8033662407889165E-3</v>
      </c>
      <c r="G20">
        <f t="shared" si="1"/>
        <v>2.108028823835548E-2</v>
      </c>
      <c r="H20">
        <f t="shared" si="2"/>
        <v>27</v>
      </c>
      <c r="I20">
        <f t="shared" si="0"/>
        <v>0.37017360258816245</v>
      </c>
    </row>
    <row r="21" spans="1:9" x14ac:dyDescent="0.3">
      <c r="A21" s="5">
        <v>28</v>
      </c>
      <c r="B21" s="6">
        <v>51.857857428000003</v>
      </c>
      <c r="C21" s="6">
        <v>161.427760828</v>
      </c>
      <c r="D21" s="6">
        <v>0.67818246699999996</v>
      </c>
      <c r="E21" s="6">
        <v>3.099909598</v>
      </c>
      <c r="F21">
        <f t="shared" si="1"/>
        <v>1.3077718606897626E-2</v>
      </c>
      <c r="G21">
        <f t="shared" si="1"/>
        <v>1.920307623732035E-2</v>
      </c>
      <c r="H21">
        <f t="shared" si="2"/>
        <v>28</v>
      </c>
      <c r="I21">
        <f t="shared" si="0"/>
        <v>0.68102206361508077</v>
      </c>
    </row>
    <row r="22" spans="1:9" x14ac:dyDescent="0.3">
      <c r="A22" s="5">
        <v>29</v>
      </c>
      <c r="B22" s="6">
        <v>81.478588617</v>
      </c>
      <c r="C22" s="6">
        <v>255.237118436</v>
      </c>
      <c r="D22" s="6">
        <v>1.1423875619999999</v>
      </c>
      <c r="E22" s="6">
        <v>5.3292442900000001</v>
      </c>
      <c r="F22">
        <f t="shared" si="1"/>
        <v>1.4020708770127713E-2</v>
      </c>
      <c r="G22">
        <f t="shared" si="1"/>
        <v>2.087958178910523E-2</v>
      </c>
      <c r="H22">
        <f t="shared" si="2"/>
        <v>29</v>
      </c>
      <c r="I22">
        <f t="shared" si="0"/>
        <v>0.67150333333992285</v>
      </c>
    </row>
    <row r="23" spans="1:9" x14ac:dyDescent="0.3">
      <c r="A23" s="5">
        <v>30</v>
      </c>
      <c r="B23" s="6">
        <v>113.98900941700001</v>
      </c>
      <c r="C23" s="6">
        <v>380.34928760700001</v>
      </c>
      <c r="D23" s="6">
        <v>1.7266165710000001</v>
      </c>
      <c r="E23" s="6">
        <v>8.0810888120000008</v>
      </c>
      <c r="F23">
        <f t="shared" si="1"/>
        <v>1.5147219717329146E-2</v>
      </c>
      <c r="G23">
        <f t="shared" si="1"/>
        <v>2.1246493881565708E-2</v>
      </c>
      <c r="H23">
        <f t="shared" si="2"/>
        <v>30</v>
      </c>
      <c r="I23">
        <f t="shared" si="0"/>
        <v>0.71292796833982419</v>
      </c>
    </row>
    <row r="24" spans="1:9" x14ac:dyDescent="0.3">
      <c r="A24" s="5">
        <v>31</v>
      </c>
      <c r="B24" s="6">
        <v>133.76210556800001</v>
      </c>
      <c r="C24" s="6">
        <v>482.10959690300001</v>
      </c>
      <c r="D24" s="6">
        <v>1.6810333710000001</v>
      </c>
      <c r="E24" s="6">
        <v>10.603086933</v>
      </c>
      <c r="F24">
        <f t="shared" si="1"/>
        <v>1.2567336345833919E-2</v>
      </c>
      <c r="G24">
        <f t="shared" si="1"/>
        <v>2.1993104889661285E-2</v>
      </c>
      <c r="H24">
        <f t="shared" si="2"/>
        <v>31</v>
      </c>
      <c r="I24">
        <f t="shared" si="0"/>
        <v>0.57142165278089885</v>
      </c>
    </row>
    <row r="25" spans="1:9" x14ac:dyDescent="0.3">
      <c r="A25" s="5">
        <v>32</v>
      </c>
      <c r="B25" s="6">
        <v>142.92736820299999</v>
      </c>
      <c r="C25" s="6">
        <v>567.730790813</v>
      </c>
      <c r="D25" s="6">
        <v>2.4906142839999998</v>
      </c>
      <c r="E25" s="6">
        <v>12.949145115</v>
      </c>
      <c r="F25">
        <f t="shared" si="1"/>
        <v>1.7425733890674991E-2</v>
      </c>
      <c r="G25">
        <f t="shared" si="1"/>
        <v>2.2808601056244646E-2</v>
      </c>
      <c r="H25">
        <f t="shared" si="2"/>
        <v>32</v>
      </c>
      <c r="I25">
        <f t="shared" si="0"/>
        <v>0.7639983639375415</v>
      </c>
    </row>
    <row r="26" spans="1:9" x14ac:dyDescent="0.3">
      <c r="A26" s="5">
        <v>33</v>
      </c>
      <c r="B26" s="6">
        <v>159.319359018</v>
      </c>
      <c r="C26" s="6">
        <v>632.47005519599998</v>
      </c>
      <c r="D26" s="6">
        <v>2.3059350520000002</v>
      </c>
      <c r="E26" s="6">
        <v>13.921116504</v>
      </c>
      <c r="F26">
        <f t="shared" si="1"/>
        <v>1.4473665135317762E-2</v>
      </c>
      <c r="G26">
        <f t="shared" si="1"/>
        <v>2.2010712427619837E-2</v>
      </c>
      <c r="H26">
        <f t="shared" si="2"/>
        <v>33</v>
      </c>
      <c r="I26">
        <f t="shared" si="0"/>
        <v>0.65757367840377967</v>
      </c>
    </row>
    <row r="27" spans="1:9" x14ac:dyDescent="0.3">
      <c r="A27" s="5">
        <v>34</v>
      </c>
      <c r="B27" s="6">
        <v>164.63745440700001</v>
      </c>
      <c r="C27" s="6">
        <v>668.46080146199995</v>
      </c>
      <c r="D27" s="6">
        <v>1.8625614989999999</v>
      </c>
      <c r="E27" s="6">
        <v>13.476107452999999</v>
      </c>
      <c r="F27">
        <f t="shared" si="1"/>
        <v>1.1313109193218965E-2</v>
      </c>
      <c r="G27">
        <f t="shared" si="1"/>
        <v>2.0159906794124976E-2</v>
      </c>
      <c r="H27">
        <f t="shared" si="2"/>
        <v>34</v>
      </c>
      <c r="I27">
        <f t="shared" si="0"/>
        <v>0.5611687250714793</v>
      </c>
    </row>
    <row r="28" spans="1:9" x14ac:dyDescent="0.3">
      <c r="A28" s="5">
        <v>35</v>
      </c>
      <c r="B28" s="6">
        <v>156.53912457300001</v>
      </c>
      <c r="C28" s="6">
        <v>649.44730307999998</v>
      </c>
      <c r="D28" s="6">
        <v>2.1154567659999999</v>
      </c>
      <c r="E28" s="6">
        <v>13.011037449</v>
      </c>
      <c r="F28">
        <f t="shared" si="1"/>
        <v>1.3513917186968066E-2</v>
      </c>
      <c r="G28">
        <f t="shared" si="1"/>
        <v>2.0034015673473786E-2</v>
      </c>
      <c r="H28">
        <f t="shared" si="2"/>
        <v>35</v>
      </c>
      <c r="I28">
        <f t="shared" si="0"/>
        <v>0.67454859810563528</v>
      </c>
    </row>
    <row r="29" spans="1:9" x14ac:dyDescent="0.3">
      <c r="A29" s="5">
        <v>36</v>
      </c>
      <c r="B29" s="6">
        <v>139.46088391500001</v>
      </c>
      <c r="C29" s="6">
        <v>600.74983505199998</v>
      </c>
      <c r="D29" s="6">
        <v>1.6875518819999999</v>
      </c>
      <c r="E29" s="6">
        <v>11.656520348000001</v>
      </c>
      <c r="F29">
        <f t="shared" si="1"/>
        <v>1.2100539123418618E-2</v>
      </c>
      <c r="G29">
        <f t="shared" si="1"/>
        <v>1.9403285141128719E-2</v>
      </c>
      <c r="H29">
        <f t="shared" si="2"/>
        <v>36</v>
      </c>
      <c r="I29">
        <f t="shared" si="0"/>
        <v>0.62363352573577191</v>
      </c>
    </row>
    <row r="30" spans="1:9" x14ac:dyDescent="0.3">
      <c r="A30" s="5">
        <v>37</v>
      </c>
      <c r="B30" s="6">
        <v>127.491213051</v>
      </c>
      <c r="C30" s="6">
        <v>553.57383531100004</v>
      </c>
      <c r="D30" s="6">
        <v>1.8112215979999999</v>
      </c>
      <c r="E30" s="6">
        <v>10.669452554999999</v>
      </c>
      <c r="F30">
        <f t="shared" si="1"/>
        <v>1.4206638674584274E-2</v>
      </c>
      <c r="G30">
        <f t="shared" si="1"/>
        <v>1.9273765981020142E-2</v>
      </c>
      <c r="H30">
        <f t="shared" si="2"/>
        <v>37</v>
      </c>
      <c r="I30">
        <f t="shared" si="0"/>
        <v>0.73709718632955668</v>
      </c>
    </row>
    <row r="31" spans="1:9" x14ac:dyDescent="0.3">
      <c r="A31" s="5">
        <v>38</v>
      </c>
      <c r="B31" s="6">
        <v>112.09181069900001</v>
      </c>
      <c r="C31" s="6">
        <v>477.93667416699998</v>
      </c>
      <c r="D31" s="6">
        <v>1.3487985440000001</v>
      </c>
      <c r="E31" s="6">
        <v>8.9418624340000008</v>
      </c>
      <c r="F31">
        <f t="shared" si="1"/>
        <v>1.203298024707556E-2</v>
      </c>
      <c r="G31">
        <f t="shared" si="1"/>
        <v>1.8709303799681939E-2</v>
      </c>
      <c r="H31">
        <f t="shared" si="2"/>
        <v>38</v>
      </c>
      <c r="I31">
        <f t="shared" si="0"/>
        <v>0.6431548910590742</v>
      </c>
    </row>
    <row r="32" spans="1:9" x14ac:dyDescent="0.3">
      <c r="A32" s="5">
        <v>39</v>
      </c>
      <c r="B32" s="6">
        <v>103.964898469</v>
      </c>
      <c r="C32" s="6">
        <v>434.89800544799999</v>
      </c>
      <c r="D32" s="6">
        <v>0.94048463000000004</v>
      </c>
      <c r="E32" s="6">
        <v>7.6333856579999999</v>
      </c>
      <c r="F32">
        <f t="shared" si="1"/>
        <v>9.0461746594253777E-3</v>
      </c>
      <c r="G32">
        <f t="shared" si="1"/>
        <v>1.7552128458571906E-2</v>
      </c>
      <c r="H32">
        <f t="shared" si="2"/>
        <v>39</v>
      </c>
      <c r="I32">
        <f t="shared" si="0"/>
        <v>0.5153890413220803</v>
      </c>
    </row>
    <row r="33" spans="1:9" x14ac:dyDescent="0.3">
      <c r="A33" s="5">
        <v>40</v>
      </c>
      <c r="B33" s="6">
        <v>101.06530645300001</v>
      </c>
      <c r="C33" s="6">
        <v>401.65025785300003</v>
      </c>
      <c r="D33" s="6">
        <v>0.82378580999999995</v>
      </c>
      <c r="E33" s="6">
        <v>6.9276094930000003</v>
      </c>
      <c r="F33">
        <f t="shared" si="1"/>
        <v>8.1510247078021587E-3</v>
      </c>
      <c r="G33">
        <f t="shared" si="1"/>
        <v>1.7247865170138734E-2</v>
      </c>
      <c r="H33">
        <f t="shared" si="2"/>
        <v>40</v>
      </c>
      <c r="I33">
        <f t="shared" si="0"/>
        <v>0.47258165734702318</v>
      </c>
    </row>
    <row r="34" spans="1:9" x14ac:dyDescent="0.3">
      <c r="A34" s="5">
        <v>41</v>
      </c>
      <c r="B34" s="6">
        <v>89.243249984000002</v>
      </c>
      <c r="C34" s="6">
        <v>359.823855649</v>
      </c>
      <c r="D34" s="6">
        <v>0.95862051199999998</v>
      </c>
      <c r="E34" s="6">
        <v>6.1875573240000001</v>
      </c>
      <c r="F34">
        <f t="shared" si="1"/>
        <v>1.0741658469092806E-2</v>
      </c>
      <c r="G34">
        <f t="shared" si="1"/>
        <v>1.7196073097598682E-2</v>
      </c>
      <c r="H34">
        <f t="shared" si="2"/>
        <v>41</v>
      </c>
      <c r="I34">
        <f t="shared" si="0"/>
        <v>0.62465764178408889</v>
      </c>
    </row>
    <row r="35" spans="1:9" x14ac:dyDescent="0.3">
      <c r="A35" s="5">
        <v>42</v>
      </c>
      <c r="B35" s="6">
        <v>85.719221852000004</v>
      </c>
      <c r="C35" s="6">
        <v>334.17469086900002</v>
      </c>
      <c r="D35" s="6">
        <v>0.69908461399999999</v>
      </c>
      <c r="E35" s="6">
        <v>5.4832480309999996</v>
      </c>
      <c r="F35">
        <f t="shared" si="1"/>
        <v>8.1555175011623019E-3</v>
      </c>
      <c r="G35">
        <f t="shared" si="1"/>
        <v>1.6408328281059113E-2</v>
      </c>
      <c r="H35">
        <f t="shared" si="2"/>
        <v>42</v>
      </c>
      <c r="I35">
        <f t="shared" si="0"/>
        <v>0.49703524706880653</v>
      </c>
    </row>
    <row r="36" spans="1:9" x14ac:dyDescent="0.3">
      <c r="A36" s="5">
        <v>43</v>
      </c>
      <c r="B36" s="6">
        <v>97.846471777000005</v>
      </c>
      <c r="C36" s="6">
        <v>350.32269790700002</v>
      </c>
      <c r="D36" s="6">
        <v>0.777794977</v>
      </c>
      <c r="E36" s="6">
        <v>4.9841137059999996</v>
      </c>
      <c r="F36">
        <f t="shared" si="1"/>
        <v>7.9491366717101206E-3</v>
      </c>
      <c r="G36">
        <f t="shared" si="1"/>
        <v>1.4227207474073317E-2</v>
      </c>
      <c r="H36">
        <f t="shared" si="2"/>
        <v>43</v>
      </c>
      <c r="I36">
        <f t="shared" si="0"/>
        <v>0.55872782386818209</v>
      </c>
    </row>
    <row r="37" spans="1:9" x14ac:dyDescent="0.3">
      <c r="A37" s="5">
        <v>44</v>
      </c>
      <c r="B37" s="6">
        <v>107.837173444</v>
      </c>
      <c r="C37" s="6">
        <v>373.311143313</v>
      </c>
      <c r="D37" s="6"/>
      <c r="E37" s="6"/>
      <c r="H37">
        <f t="shared" si="2"/>
        <v>44</v>
      </c>
    </row>
    <row r="38" spans="1:9" x14ac:dyDescent="0.3">
      <c r="A38" s="5">
        <v>45</v>
      </c>
      <c r="B38" s="6">
        <v>122.665075593</v>
      </c>
      <c r="C38" s="6">
        <v>420.33421640300003</v>
      </c>
      <c r="D38" s="6"/>
      <c r="E38" s="6"/>
      <c r="H38">
        <f t="shared" si="2"/>
        <v>45</v>
      </c>
    </row>
    <row r="39" spans="1:9" x14ac:dyDescent="0.3">
      <c r="A39" s="5">
        <v>46</v>
      </c>
      <c r="B39" s="6">
        <v>123.277242722</v>
      </c>
      <c r="C39" s="6">
        <v>474.80843440199999</v>
      </c>
      <c r="D39" s="6"/>
      <c r="E39" s="6"/>
      <c r="H39">
        <f t="shared" si="2"/>
        <v>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"/>
  <sheetViews>
    <sheetView workbookViewId="0">
      <selection activeCell="L31" sqref="L31"/>
    </sheetView>
  </sheetViews>
  <sheetFormatPr defaultRowHeight="14.4" x14ac:dyDescent="0.3"/>
  <cols>
    <col min="1" max="1" width="10.5546875" bestFit="1" customWidth="1"/>
    <col min="2" max="2" width="24.44140625" bestFit="1" customWidth="1"/>
    <col min="3" max="3" width="26.77734375" bestFit="1" customWidth="1"/>
    <col min="4" max="4" width="24.44140625" bestFit="1" customWidth="1"/>
    <col min="5" max="5" width="26.77734375" bestFit="1" customWidth="1"/>
    <col min="6" max="6" width="16.33203125" bestFit="1" customWidth="1"/>
  </cols>
  <sheetData>
    <row r="1" spans="1:9" x14ac:dyDescent="0.3">
      <c r="A1" t="s">
        <v>3</v>
      </c>
      <c r="B1" t="s">
        <v>23</v>
      </c>
    </row>
    <row r="2" spans="1:9" x14ac:dyDescent="0.3">
      <c r="A2" t="s">
        <v>4</v>
      </c>
      <c r="B2" t="s">
        <v>25</v>
      </c>
    </row>
    <row r="4" spans="1:9" x14ac:dyDescent="0.3">
      <c r="B4" t="s">
        <v>30</v>
      </c>
    </row>
    <row r="5" spans="1:9" x14ac:dyDescent="0.3">
      <c r="B5" t="s">
        <v>16</v>
      </c>
      <c r="D5" t="s">
        <v>27</v>
      </c>
    </row>
    <row r="6" spans="1:9" x14ac:dyDescent="0.3">
      <c r="A6" t="s">
        <v>28</v>
      </c>
      <c r="B6" t="s">
        <v>31</v>
      </c>
      <c r="C6" t="s">
        <v>32</v>
      </c>
      <c r="D6" t="s">
        <v>31</v>
      </c>
      <c r="E6" t="s">
        <v>32</v>
      </c>
      <c r="F6" s="7" t="s">
        <v>33</v>
      </c>
      <c r="G6" s="7" t="s">
        <v>34</v>
      </c>
      <c r="H6" s="7" t="s">
        <v>36</v>
      </c>
      <c r="I6" s="7" t="s">
        <v>35</v>
      </c>
    </row>
    <row r="7" spans="1:9" x14ac:dyDescent="0.3">
      <c r="A7" s="5">
        <v>14</v>
      </c>
      <c r="B7" s="6">
        <v>18.685589169</v>
      </c>
      <c r="C7" s="6">
        <v>219.327882198</v>
      </c>
      <c r="D7" s="6">
        <v>0.106945255</v>
      </c>
      <c r="E7" s="6">
        <v>2.9491575870000002</v>
      </c>
      <c r="F7">
        <f>D7/B7</f>
        <v>5.7234082389773216E-3</v>
      </c>
      <c r="G7">
        <f>E7/C7</f>
        <v>1.3446341420183069E-2</v>
      </c>
      <c r="H7">
        <f>A7</f>
        <v>14</v>
      </c>
      <c r="I7">
        <f t="shared" ref="I7:I36" si="0">F7/G7</f>
        <v>0.42564799302109335</v>
      </c>
    </row>
    <row r="8" spans="1:9" x14ac:dyDescent="0.3">
      <c r="A8" s="5">
        <v>15</v>
      </c>
      <c r="B8" s="6">
        <v>12.19899753</v>
      </c>
      <c r="C8" s="6">
        <v>221.359066197</v>
      </c>
      <c r="D8" s="6">
        <v>0.145007515</v>
      </c>
      <c r="E8" s="6">
        <v>2.9581688399999999</v>
      </c>
      <c r="F8">
        <f t="shared" ref="F8:G36" si="1">D8/B8</f>
        <v>1.188683862287822E-2</v>
      </c>
      <c r="G8">
        <f t="shared" si="1"/>
        <v>1.3363666963463595E-2</v>
      </c>
      <c r="H8">
        <f t="shared" ref="H8:H39" si="2">A8</f>
        <v>15</v>
      </c>
      <c r="I8">
        <f t="shared" si="0"/>
        <v>0.88948928878405609</v>
      </c>
    </row>
    <row r="9" spans="1:9" x14ac:dyDescent="0.3">
      <c r="A9" s="5">
        <v>16</v>
      </c>
      <c r="B9" s="6">
        <v>14.655499673</v>
      </c>
      <c r="C9" s="6">
        <v>190.87496553599999</v>
      </c>
      <c r="D9" s="6">
        <v>9.2423159000000005E-2</v>
      </c>
      <c r="E9" s="6">
        <v>2.9117545690000002</v>
      </c>
      <c r="F9">
        <f t="shared" si="1"/>
        <v>6.3063806122060978E-3</v>
      </c>
      <c r="G9">
        <f t="shared" si="1"/>
        <v>1.5254774563146304E-2</v>
      </c>
      <c r="H9">
        <f t="shared" si="2"/>
        <v>16</v>
      </c>
      <c r="I9">
        <f t="shared" si="0"/>
        <v>0.41340372393581959</v>
      </c>
    </row>
    <row r="10" spans="1:9" x14ac:dyDescent="0.3">
      <c r="A10" s="5">
        <v>17</v>
      </c>
      <c r="B10" s="6">
        <v>12.050122246999999</v>
      </c>
      <c r="C10" s="6">
        <v>170.78191788000001</v>
      </c>
      <c r="D10" s="6">
        <v>7.9660993999999999E-2</v>
      </c>
      <c r="E10" s="6">
        <v>2.4613971760000002</v>
      </c>
      <c r="F10">
        <f t="shared" si="1"/>
        <v>6.6108038049018476E-3</v>
      </c>
      <c r="G10">
        <f t="shared" si="1"/>
        <v>1.4412516304738433E-2</v>
      </c>
      <c r="H10">
        <f t="shared" si="2"/>
        <v>17</v>
      </c>
      <c r="I10">
        <f t="shared" si="0"/>
        <v>0.45868491421781776</v>
      </c>
    </row>
    <row r="11" spans="1:9" x14ac:dyDescent="0.3">
      <c r="A11" s="5">
        <v>18</v>
      </c>
      <c r="B11" s="6">
        <v>6.9310498190000001</v>
      </c>
      <c r="C11" s="6">
        <v>144.68706581699999</v>
      </c>
      <c r="D11" s="6">
        <v>9.6707157000000002E-2</v>
      </c>
      <c r="E11" s="6">
        <v>2.3865701399999999</v>
      </c>
      <c r="F11">
        <f t="shared" si="1"/>
        <v>1.3952743022405911E-2</v>
      </c>
      <c r="G11">
        <f t="shared" si="1"/>
        <v>1.6494702733266638E-2</v>
      </c>
      <c r="H11">
        <f t="shared" si="2"/>
        <v>18</v>
      </c>
      <c r="I11">
        <f t="shared" si="0"/>
        <v>0.84589235999178791</v>
      </c>
    </row>
    <row r="12" spans="1:9" x14ac:dyDescent="0.3">
      <c r="A12" s="5">
        <v>19</v>
      </c>
      <c r="B12" s="6">
        <v>5.566451464</v>
      </c>
      <c r="C12" s="6">
        <v>122.98069635900001</v>
      </c>
      <c r="D12" s="6">
        <v>6.5494670000000005E-2</v>
      </c>
      <c r="E12" s="6">
        <v>1.8636015109999999</v>
      </c>
      <c r="F12">
        <f t="shared" si="1"/>
        <v>1.1765964443160014E-2</v>
      </c>
      <c r="G12">
        <f t="shared" si="1"/>
        <v>1.5153610006889648E-2</v>
      </c>
      <c r="H12">
        <f t="shared" si="2"/>
        <v>19</v>
      </c>
      <c r="I12">
        <f t="shared" si="0"/>
        <v>0.77644630142986204</v>
      </c>
    </row>
    <row r="13" spans="1:9" x14ac:dyDescent="0.3">
      <c r="A13" s="5">
        <v>20</v>
      </c>
      <c r="B13" s="6">
        <v>7.1897204229999998</v>
      </c>
      <c r="C13" s="6">
        <v>94.256295477999998</v>
      </c>
      <c r="D13" s="6">
        <v>7.3646299999999998E-2</v>
      </c>
      <c r="E13" s="6">
        <v>1.501012885</v>
      </c>
      <c r="F13">
        <f t="shared" si="1"/>
        <v>1.0243277299685343E-2</v>
      </c>
      <c r="G13">
        <f t="shared" si="1"/>
        <v>1.5924802448345168E-2</v>
      </c>
      <c r="H13">
        <f t="shared" si="2"/>
        <v>20</v>
      </c>
      <c r="I13">
        <f t="shared" si="0"/>
        <v>0.6432279039511587</v>
      </c>
    </row>
    <row r="14" spans="1:9" x14ac:dyDescent="0.3">
      <c r="A14" s="5">
        <v>21</v>
      </c>
      <c r="B14" s="6">
        <v>4.5097253110000004</v>
      </c>
      <c r="C14" s="6">
        <v>71.214083226</v>
      </c>
      <c r="D14" s="6">
        <v>6.3976054000000004E-2</v>
      </c>
      <c r="E14" s="6">
        <v>1.391517278</v>
      </c>
      <c r="F14">
        <f t="shared" si="1"/>
        <v>1.4186241863545732E-2</v>
      </c>
      <c r="G14">
        <f t="shared" si="1"/>
        <v>1.9539917035566949E-2</v>
      </c>
      <c r="H14">
        <f t="shared" si="2"/>
        <v>21</v>
      </c>
      <c r="I14">
        <f t="shared" si="0"/>
        <v>0.72601341334887193</v>
      </c>
    </row>
    <row r="15" spans="1:9" x14ac:dyDescent="0.3">
      <c r="A15" s="5">
        <v>22</v>
      </c>
      <c r="B15" s="6">
        <v>3.31755953</v>
      </c>
      <c r="C15" s="6">
        <v>55.485525543999998</v>
      </c>
      <c r="D15" s="6">
        <v>5.5533699999999998E-2</v>
      </c>
      <c r="E15" s="6">
        <v>1.11519956</v>
      </c>
      <c r="F15">
        <f t="shared" si="1"/>
        <v>1.6739322835904017E-2</v>
      </c>
      <c r="G15">
        <f t="shared" si="1"/>
        <v>2.0098927586360289E-2</v>
      </c>
      <c r="H15">
        <f t="shared" si="2"/>
        <v>22</v>
      </c>
      <c r="I15">
        <f t="shared" si="0"/>
        <v>0.83284656676228852</v>
      </c>
    </row>
    <row r="16" spans="1:9" x14ac:dyDescent="0.3">
      <c r="A16" s="5">
        <v>23</v>
      </c>
      <c r="B16" s="6">
        <v>3.1414180790000001</v>
      </c>
      <c r="C16" s="6">
        <v>49.562350533999997</v>
      </c>
      <c r="D16" s="6">
        <v>4.6274099999999999E-2</v>
      </c>
      <c r="E16" s="6">
        <v>1.012086891</v>
      </c>
      <c r="F16">
        <f t="shared" si="1"/>
        <v>1.4730322050839639E-2</v>
      </c>
      <c r="G16">
        <f t="shared" si="1"/>
        <v>2.0420478046248105E-2</v>
      </c>
      <c r="H16">
        <f t="shared" si="2"/>
        <v>23</v>
      </c>
      <c r="I16">
        <f t="shared" si="0"/>
        <v>0.72135050009498036</v>
      </c>
    </row>
    <row r="17" spans="1:9" x14ac:dyDescent="0.3">
      <c r="A17" s="5">
        <v>24</v>
      </c>
      <c r="B17" s="6">
        <v>3.3093259740000001</v>
      </c>
      <c r="C17" s="6">
        <v>46.697206954000002</v>
      </c>
      <c r="D17" s="6">
        <v>5.0937700000000002E-2</v>
      </c>
      <c r="E17" s="6">
        <v>1.0003266310000001</v>
      </c>
      <c r="F17">
        <f t="shared" si="1"/>
        <v>1.5392167589471801E-2</v>
      </c>
      <c r="G17">
        <f t="shared" si="1"/>
        <v>2.1421551656941526E-2</v>
      </c>
      <c r="H17">
        <f t="shared" si="2"/>
        <v>24</v>
      </c>
      <c r="I17">
        <f t="shared" si="0"/>
        <v>0.71853653908791715</v>
      </c>
    </row>
    <row r="18" spans="1:9" x14ac:dyDescent="0.3">
      <c r="A18" s="5">
        <v>25</v>
      </c>
      <c r="B18" s="6">
        <v>4.4745449080000004</v>
      </c>
      <c r="C18" s="6">
        <v>51.734560316</v>
      </c>
      <c r="D18" s="6">
        <v>6.3284745000000003E-2</v>
      </c>
      <c r="E18" s="6">
        <v>1.1631952379999999</v>
      </c>
      <c r="F18">
        <f t="shared" si="1"/>
        <v>1.4143280780768062E-2</v>
      </c>
      <c r="G18">
        <f t="shared" si="1"/>
        <v>2.2483910772510371E-2</v>
      </c>
      <c r="H18">
        <f t="shared" si="2"/>
        <v>25</v>
      </c>
      <c r="I18">
        <f t="shared" si="0"/>
        <v>0.62904006886827446</v>
      </c>
    </row>
    <row r="19" spans="1:9" x14ac:dyDescent="0.3">
      <c r="A19" s="5">
        <v>26</v>
      </c>
      <c r="B19" s="6">
        <v>7.1767523410000003</v>
      </c>
      <c r="C19" s="6">
        <v>67.978904190999998</v>
      </c>
      <c r="D19" s="6">
        <v>5.5740499999999998E-2</v>
      </c>
      <c r="E19" s="6">
        <v>1.374839559</v>
      </c>
      <c r="F19">
        <f t="shared" si="1"/>
        <v>7.766813922442415E-3</v>
      </c>
      <c r="G19">
        <f t="shared" si="1"/>
        <v>2.0224503106686154E-2</v>
      </c>
      <c r="H19">
        <f t="shared" si="2"/>
        <v>26</v>
      </c>
      <c r="I19">
        <f t="shared" si="0"/>
        <v>0.38402990083225985</v>
      </c>
    </row>
    <row r="20" spans="1:9" x14ac:dyDescent="0.3">
      <c r="A20" s="5">
        <v>27</v>
      </c>
      <c r="B20" s="6">
        <v>11.391301627000001</v>
      </c>
      <c r="C20" s="6">
        <v>102.086742727</v>
      </c>
      <c r="D20" s="6">
        <v>0.101633117</v>
      </c>
      <c r="E20" s="6">
        <v>2.152017962</v>
      </c>
      <c r="F20">
        <f t="shared" si="1"/>
        <v>8.9219933180512204E-3</v>
      </c>
      <c r="G20">
        <f t="shared" si="1"/>
        <v>2.108028823835548E-2</v>
      </c>
      <c r="H20">
        <f t="shared" si="2"/>
        <v>27</v>
      </c>
      <c r="I20">
        <f t="shared" si="0"/>
        <v>0.42323867762954481</v>
      </c>
    </row>
    <row r="21" spans="1:9" x14ac:dyDescent="0.3">
      <c r="A21" s="5">
        <v>28</v>
      </c>
      <c r="B21" s="6">
        <v>20.920299646</v>
      </c>
      <c r="C21" s="6">
        <v>161.427760828</v>
      </c>
      <c r="D21" s="6">
        <v>0.166677665</v>
      </c>
      <c r="E21" s="6">
        <v>3.099909598</v>
      </c>
      <c r="F21">
        <f t="shared" si="1"/>
        <v>7.9672694856389916E-3</v>
      </c>
      <c r="G21">
        <f t="shared" si="1"/>
        <v>1.920307623732035E-2</v>
      </c>
      <c r="H21">
        <f t="shared" si="2"/>
        <v>28</v>
      </c>
      <c r="I21">
        <f t="shared" si="0"/>
        <v>0.41489547753577871</v>
      </c>
    </row>
    <row r="22" spans="1:9" x14ac:dyDescent="0.3">
      <c r="A22" s="5">
        <v>29</v>
      </c>
      <c r="B22" s="6">
        <v>36.903819855000002</v>
      </c>
      <c r="C22" s="6">
        <v>255.237118436</v>
      </c>
      <c r="D22" s="6">
        <v>0.24553333499999999</v>
      </c>
      <c r="E22" s="6">
        <v>5.3292442900000001</v>
      </c>
      <c r="F22">
        <f t="shared" si="1"/>
        <v>6.6533311718064148E-3</v>
      </c>
      <c r="G22">
        <f t="shared" si="1"/>
        <v>2.087958178910523E-2</v>
      </c>
      <c r="H22">
        <f t="shared" si="2"/>
        <v>29</v>
      </c>
      <c r="I22">
        <f t="shared" si="0"/>
        <v>0.3186525112911055</v>
      </c>
    </row>
    <row r="23" spans="1:9" x14ac:dyDescent="0.3">
      <c r="A23" s="5">
        <v>30</v>
      </c>
      <c r="B23" s="6">
        <v>53.440246066</v>
      </c>
      <c r="C23" s="6">
        <v>380.34928760700001</v>
      </c>
      <c r="D23" s="6">
        <v>0.42268377800000001</v>
      </c>
      <c r="E23" s="6">
        <v>8.0810888120000008</v>
      </c>
      <c r="F23">
        <f t="shared" si="1"/>
        <v>7.9094654144738642E-3</v>
      </c>
      <c r="G23">
        <f t="shared" si="1"/>
        <v>2.1246493881565708E-2</v>
      </c>
      <c r="H23">
        <f t="shared" si="2"/>
        <v>30</v>
      </c>
      <c r="I23">
        <f t="shared" si="0"/>
        <v>0.37227155965419906</v>
      </c>
    </row>
    <row r="24" spans="1:9" x14ac:dyDescent="0.3">
      <c r="A24" s="5">
        <v>31</v>
      </c>
      <c r="B24" s="6">
        <v>70.830057455000002</v>
      </c>
      <c r="C24" s="6">
        <v>482.10959690300001</v>
      </c>
      <c r="D24" s="6">
        <v>0.54463713000000002</v>
      </c>
      <c r="E24" s="6">
        <v>10.603086933</v>
      </c>
      <c r="F24">
        <f t="shared" si="1"/>
        <v>7.6893503911954434E-3</v>
      </c>
      <c r="G24">
        <f t="shared" si="1"/>
        <v>2.1993104889661285E-2</v>
      </c>
      <c r="H24">
        <f t="shared" si="2"/>
        <v>31</v>
      </c>
      <c r="I24">
        <f t="shared" si="0"/>
        <v>0.34962550443753498</v>
      </c>
    </row>
    <row r="25" spans="1:9" x14ac:dyDescent="0.3">
      <c r="A25" s="5">
        <v>32</v>
      </c>
      <c r="B25" s="6">
        <v>76.538800756000001</v>
      </c>
      <c r="C25" s="6">
        <v>567.730790813</v>
      </c>
      <c r="D25" s="6">
        <v>0.65324753400000002</v>
      </c>
      <c r="E25" s="6">
        <v>12.949145115</v>
      </c>
      <c r="F25">
        <f t="shared" si="1"/>
        <v>8.5348545776475458E-3</v>
      </c>
      <c r="G25">
        <f t="shared" si="1"/>
        <v>2.2808601056244646E-2</v>
      </c>
      <c r="H25">
        <f t="shared" si="2"/>
        <v>32</v>
      </c>
      <c r="I25">
        <f t="shared" si="0"/>
        <v>0.37419456619023256</v>
      </c>
    </row>
    <row r="26" spans="1:9" x14ac:dyDescent="0.3">
      <c r="A26" s="5">
        <v>33</v>
      </c>
      <c r="B26" s="6">
        <v>87.541131003999993</v>
      </c>
      <c r="C26" s="6">
        <v>632.47005519599998</v>
      </c>
      <c r="D26" s="6">
        <v>0.71244288499999997</v>
      </c>
      <c r="E26" s="6">
        <v>13.921116504</v>
      </c>
      <c r="F26">
        <f t="shared" si="1"/>
        <v>8.138378803530041E-3</v>
      </c>
      <c r="G26">
        <f t="shared" si="1"/>
        <v>2.2010712427619837E-2</v>
      </c>
      <c r="H26">
        <f t="shared" si="2"/>
        <v>33</v>
      </c>
      <c r="I26">
        <f t="shared" si="0"/>
        <v>0.36974626924468423</v>
      </c>
    </row>
    <row r="27" spans="1:9" x14ac:dyDescent="0.3">
      <c r="A27" s="5">
        <v>34</v>
      </c>
      <c r="B27" s="6">
        <v>91.507769068000002</v>
      </c>
      <c r="C27" s="6">
        <v>668.46080146199995</v>
      </c>
      <c r="D27" s="6">
        <v>0.69849245299999996</v>
      </c>
      <c r="E27" s="6">
        <v>13.476107452999999</v>
      </c>
      <c r="F27">
        <f t="shared" si="1"/>
        <v>7.6331491862832524E-3</v>
      </c>
      <c r="G27">
        <f t="shared" si="1"/>
        <v>2.0159906794124976E-2</v>
      </c>
      <c r="H27">
        <f t="shared" si="2"/>
        <v>34</v>
      </c>
      <c r="I27">
        <f t="shared" si="0"/>
        <v>0.3786301823829718</v>
      </c>
    </row>
    <row r="28" spans="1:9" x14ac:dyDescent="0.3">
      <c r="A28" s="5">
        <v>35</v>
      </c>
      <c r="B28" s="6">
        <v>89.108148068999995</v>
      </c>
      <c r="C28" s="6">
        <v>649.44730307999998</v>
      </c>
      <c r="D28" s="6">
        <v>0.62595828399999998</v>
      </c>
      <c r="E28" s="6">
        <v>13.011037449</v>
      </c>
      <c r="F28">
        <f t="shared" si="1"/>
        <v>7.0247031002742362E-3</v>
      </c>
      <c r="G28">
        <f t="shared" si="1"/>
        <v>2.0034015673473786E-2</v>
      </c>
      <c r="H28">
        <f t="shared" si="2"/>
        <v>35</v>
      </c>
      <c r="I28">
        <f t="shared" si="0"/>
        <v>0.35063879427704331</v>
      </c>
    </row>
    <row r="29" spans="1:9" x14ac:dyDescent="0.3">
      <c r="A29" s="5">
        <v>36</v>
      </c>
      <c r="B29" s="6">
        <v>82.078963733999998</v>
      </c>
      <c r="C29" s="6">
        <v>600.74983505199998</v>
      </c>
      <c r="D29" s="6">
        <v>0.62320624099999999</v>
      </c>
      <c r="E29" s="6">
        <v>11.656520348000001</v>
      </c>
      <c r="F29">
        <f t="shared" si="1"/>
        <v>7.5927644873743216E-3</v>
      </c>
      <c r="G29">
        <f t="shared" si="1"/>
        <v>1.9403285141128719E-2</v>
      </c>
      <c r="H29">
        <f t="shared" si="2"/>
        <v>36</v>
      </c>
      <c r="I29">
        <f t="shared" si="0"/>
        <v>0.39131334885555563</v>
      </c>
    </row>
    <row r="30" spans="1:9" x14ac:dyDescent="0.3">
      <c r="A30" s="5">
        <v>37</v>
      </c>
      <c r="B30" s="6">
        <v>80.052856371000004</v>
      </c>
      <c r="C30" s="6">
        <v>553.57383531100004</v>
      </c>
      <c r="D30" s="6">
        <v>0.58337864900000003</v>
      </c>
      <c r="E30" s="6">
        <v>10.669452554999999</v>
      </c>
      <c r="F30">
        <f t="shared" si="1"/>
        <v>7.2874182814460465E-3</v>
      </c>
      <c r="G30">
        <f t="shared" si="1"/>
        <v>1.9273765981020142E-2</v>
      </c>
      <c r="H30">
        <f t="shared" si="2"/>
        <v>37</v>
      </c>
      <c r="I30">
        <f t="shared" si="0"/>
        <v>0.37810038207490626</v>
      </c>
    </row>
    <row r="31" spans="1:9" x14ac:dyDescent="0.3">
      <c r="A31" s="5">
        <v>38</v>
      </c>
      <c r="B31" s="6">
        <v>67.686593549999998</v>
      </c>
      <c r="C31" s="6">
        <v>477.93667416699998</v>
      </c>
      <c r="D31" s="6">
        <v>0.55574115000000002</v>
      </c>
      <c r="E31" s="6">
        <v>8.9418624340000008</v>
      </c>
      <c r="F31">
        <f t="shared" si="1"/>
        <v>8.2105055204096614E-3</v>
      </c>
      <c r="G31">
        <f t="shared" si="1"/>
        <v>1.8709303799681939E-2</v>
      </c>
      <c r="H31">
        <f t="shared" si="2"/>
        <v>38</v>
      </c>
      <c r="I31">
        <f t="shared" si="0"/>
        <v>0.43884612748386936</v>
      </c>
    </row>
    <row r="32" spans="1:9" x14ac:dyDescent="0.3">
      <c r="A32" s="5">
        <v>39</v>
      </c>
      <c r="B32" s="6">
        <v>69.836427697999994</v>
      </c>
      <c r="C32" s="6">
        <v>434.89800544799999</v>
      </c>
      <c r="D32" s="6">
        <v>0.454350686</v>
      </c>
      <c r="E32" s="6">
        <v>7.6333856579999999</v>
      </c>
      <c r="F32">
        <f t="shared" si="1"/>
        <v>6.5059267917424116E-3</v>
      </c>
      <c r="G32">
        <f t="shared" si="1"/>
        <v>1.7552128458571906E-2</v>
      </c>
      <c r="H32">
        <f t="shared" si="2"/>
        <v>39</v>
      </c>
      <c r="I32">
        <f t="shared" si="0"/>
        <v>0.37066312539235785</v>
      </c>
    </row>
    <row r="33" spans="1:9" x14ac:dyDescent="0.3">
      <c r="A33" s="5">
        <v>40</v>
      </c>
      <c r="B33" s="6">
        <v>64.185755365999995</v>
      </c>
      <c r="C33" s="6">
        <v>401.65025785300003</v>
      </c>
      <c r="D33" s="6">
        <v>0.39999586599999998</v>
      </c>
      <c r="E33" s="6">
        <v>6.9276094930000003</v>
      </c>
      <c r="F33">
        <f t="shared" si="1"/>
        <v>6.2318479188901597E-3</v>
      </c>
      <c r="G33">
        <f t="shared" si="1"/>
        <v>1.7247865170138734E-2</v>
      </c>
      <c r="H33">
        <f t="shared" si="2"/>
        <v>40</v>
      </c>
      <c r="I33">
        <f t="shared" si="0"/>
        <v>0.36131126127303981</v>
      </c>
    </row>
    <row r="34" spans="1:9" x14ac:dyDescent="0.3">
      <c r="A34" s="5">
        <v>41</v>
      </c>
      <c r="B34" s="6">
        <v>59.432397313999999</v>
      </c>
      <c r="C34" s="6">
        <v>359.823855649</v>
      </c>
      <c r="D34" s="6">
        <v>0.37451459399999998</v>
      </c>
      <c r="E34" s="6">
        <v>6.1875573240000001</v>
      </c>
      <c r="F34">
        <f t="shared" si="1"/>
        <v>6.3015225857594448E-3</v>
      </c>
      <c r="G34">
        <f t="shared" si="1"/>
        <v>1.7196073097598682E-2</v>
      </c>
      <c r="H34">
        <f t="shared" si="2"/>
        <v>41</v>
      </c>
      <c r="I34">
        <f t="shared" si="0"/>
        <v>0.36645125605097661</v>
      </c>
    </row>
    <row r="35" spans="1:9" x14ac:dyDescent="0.3">
      <c r="A35" s="5">
        <v>42</v>
      </c>
      <c r="B35" s="6">
        <v>56.760586697999997</v>
      </c>
      <c r="C35" s="6">
        <v>334.17469086900002</v>
      </c>
      <c r="D35" s="6">
        <v>0.34631133800000002</v>
      </c>
      <c r="E35" s="6">
        <v>5.4832480309999996</v>
      </c>
      <c r="F35">
        <f t="shared" si="1"/>
        <v>6.1012642424325501E-3</v>
      </c>
      <c r="G35">
        <f t="shared" si="1"/>
        <v>1.6408328281059113E-2</v>
      </c>
      <c r="H35">
        <f t="shared" si="2"/>
        <v>42</v>
      </c>
      <c r="I35">
        <f t="shared" si="0"/>
        <v>0.37183947919152249</v>
      </c>
    </row>
    <row r="36" spans="1:9" x14ac:dyDescent="0.3">
      <c r="A36" s="5">
        <v>43</v>
      </c>
      <c r="B36" s="6">
        <v>63.159341191999999</v>
      </c>
      <c r="C36" s="6">
        <v>350.32269790700002</v>
      </c>
      <c r="D36" s="6">
        <v>0.33108413199999998</v>
      </c>
      <c r="E36" s="6">
        <v>4.9841137059999996</v>
      </c>
      <c r="F36">
        <f t="shared" si="1"/>
        <v>5.2420453689269375E-3</v>
      </c>
      <c r="G36">
        <f t="shared" si="1"/>
        <v>1.4227207474073317E-2</v>
      </c>
      <c r="H36">
        <f t="shared" si="2"/>
        <v>43</v>
      </c>
      <c r="I36">
        <f t="shared" si="0"/>
        <v>0.3684521631163164</v>
      </c>
    </row>
    <row r="37" spans="1:9" x14ac:dyDescent="0.3">
      <c r="A37" s="5">
        <v>44</v>
      </c>
      <c r="B37" s="6">
        <v>72.210372848000006</v>
      </c>
      <c r="C37" s="6">
        <v>373.311143313</v>
      </c>
      <c r="D37" s="6"/>
      <c r="E37" s="6"/>
      <c r="H37">
        <f t="shared" si="2"/>
        <v>44</v>
      </c>
    </row>
    <row r="38" spans="1:9" x14ac:dyDescent="0.3">
      <c r="A38" s="5">
        <v>45</v>
      </c>
      <c r="B38" s="6">
        <v>81.181572873999997</v>
      </c>
      <c r="C38" s="6">
        <v>420.33421640300003</v>
      </c>
      <c r="D38" s="6"/>
      <c r="E38" s="6"/>
      <c r="H38">
        <f t="shared" si="2"/>
        <v>45</v>
      </c>
    </row>
    <row r="39" spans="1:9" x14ac:dyDescent="0.3">
      <c r="A39" s="5">
        <v>46</v>
      </c>
      <c r="B39" s="6">
        <v>84.567714237000004</v>
      </c>
      <c r="C39" s="6">
        <v>474.80843440199999</v>
      </c>
      <c r="D39" s="6"/>
      <c r="E39" s="6"/>
      <c r="H39">
        <f t="shared" si="2"/>
        <v>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9"/>
  <sheetViews>
    <sheetView topLeftCell="A10" workbookViewId="0">
      <selection activeCell="B45" sqref="B45"/>
    </sheetView>
  </sheetViews>
  <sheetFormatPr defaultRowHeight="14.4" x14ac:dyDescent="0.3"/>
  <cols>
    <col min="1" max="1" width="10.5546875" bestFit="1" customWidth="1"/>
    <col min="2" max="2" width="24.44140625" bestFit="1" customWidth="1"/>
    <col min="3" max="3" width="26.77734375" bestFit="1" customWidth="1"/>
    <col min="4" max="4" width="24.44140625" bestFit="1" customWidth="1"/>
    <col min="5" max="5" width="26.77734375" bestFit="1" customWidth="1"/>
    <col min="6" max="6" width="16.33203125" bestFit="1" customWidth="1"/>
  </cols>
  <sheetData>
    <row r="1" spans="1:9" x14ac:dyDescent="0.3">
      <c r="A1" t="s">
        <v>3</v>
      </c>
      <c r="B1" t="s">
        <v>23</v>
      </c>
    </row>
    <row r="2" spans="1:9" x14ac:dyDescent="0.3">
      <c r="A2" t="s">
        <v>4</v>
      </c>
      <c r="B2" t="s">
        <v>26</v>
      </c>
    </row>
    <row r="4" spans="1:9" x14ac:dyDescent="0.3">
      <c r="B4" t="s">
        <v>30</v>
      </c>
    </row>
    <row r="5" spans="1:9" x14ac:dyDescent="0.3">
      <c r="B5" t="s">
        <v>16</v>
      </c>
      <c r="D5" t="s">
        <v>27</v>
      </c>
    </row>
    <row r="6" spans="1:9" x14ac:dyDescent="0.3">
      <c r="A6" t="s">
        <v>28</v>
      </c>
      <c r="B6" t="s">
        <v>31</v>
      </c>
      <c r="C6" t="s">
        <v>32</v>
      </c>
      <c r="D6" t="s">
        <v>31</v>
      </c>
      <c r="E6" t="s">
        <v>32</v>
      </c>
      <c r="F6" s="7" t="s">
        <v>33</v>
      </c>
      <c r="G6" s="7" t="s">
        <v>34</v>
      </c>
      <c r="H6" s="7" t="s">
        <v>36</v>
      </c>
      <c r="I6" s="7" t="s">
        <v>35</v>
      </c>
    </row>
    <row r="7" spans="1:9" x14ac:dyDescent="0.3">
      <c r="A7" s="5">
        <v>14</v>
      </c>
      <c r="B7" s="6">
        <v>22.543385662999999</v>
      </c>
      <c r="C7" s="6">
        <v>219.327882198</v>
      </c>
      <c r="D7" s="6">
        <v>0.197217269</v>
      </c>
      <c r="E7" s="6">
        <v>2.9491575870000002</v>
      </c>
      <c r="F7">
        <f>D7/B7</f>
        <v>8.7483429484901502E-3</v>
      </c>
      <c r="G7">
        <f>E7/C7</f>
        <v>1.3446341420183069E-2</v>
      </c>
      <c r="H7">
        <f>A7</f>
        <v>14</v>
      </c>
      <c r="I7">
        <f t="shared" ref="I7:I36" si="0">F7/G7</f>
        <v>0.65061139495973341</v>
      </c>
    </row>
    <row r="8" spans="1:9" x14ac:dyDescent="0.3">
      <c r="A8" s="5">
        <v>15</v>
      </c>
      <c r="B8" s="6">
        <v>19.895605185000001</v>
      </c>
      <c r="C8" s="6">
        <v>221.359066197</v>
      </c>
      <c r="D8" s="6">
        <v>0.18273892999999999</v>
      </c>
      <c r="E8" s="6">
        <v>2.9581688399999999</v>
      </c>
      <c r="F8">
        <f t="shared" ref="F8:G36" si="1">D8/B8</f>
        <v>9.1848892406536757E-3</v>
      </c>
      <c r="G8">
        <f t="shared" si="1"/>
        <v>1.3363666963463595E-2</v>
      </c>
      <c r="H8">
        <f t="shared" ref="H8:H39" si="2">A8</f>
        <v>15</v>
      </c>
      <c r="I8">
        <f t="shared" si="0"/>
        <v>0.68730306328085389</v>
      </c>
    </row>
    <row r="9" spans="1:9" x14ac:dyDescent="0.3">
      <c r="A9" s="5">
        <v>16</v>
      </c>
      <c r="B9" s="6">
        <v>16.636775723</v>
      </c>
      <c r="C9" s="6">
        <v>190.87496553599999</v>
      </c>
      <c r="D9" s="6">
        <v>0.13585038199999999</v>
      </c>
      <c r="E9" s="6">
        <v>2.9117545690000002</v>
      </c>
      <c r="F9">
        <f t="shared" si="1"/>
        <v>8.1656676907767428E-3</v>
      </c>
      <c r="G9">
        <f t="shared" si="1"/>
        <v>1.5254774563146304E-2</v>
      </c>
      <c r="H9">
        <f t="shared" si="2"/>
        <v>16</v>
      </c>
      <c r="I9">
        <f t="shared" si="0"/>
        <v>0.53528602844803819</v>
      </c>
    </row>
    <row r="10" spans="1:9" x14ac:dyDescent="0.3">
      <c r="A10" s="5">
        <v>17</v>
      </c>
      <c r="B10" s="6">
        <v>14.941350114</v>
      </c>
      <c r="C10" s="6">
        <v>170.78191788000001</v>
      </c>
      <c r="D10" s="6">
        <v>0.15523637400000001</v>
      </c>
      <c r="E10" s="6">
        <v>2.4613971760000002</v>
      </c>
      <c r="F10">
        <f t="shared" si="1"/>
        <v>1.0389715307892022E-2</v>
      </c>
      <c r="G10">
        <f t="shared" si="1"/>
        <v>1.4412516304738433E-2</v>
      </c>
      <c r="H10">
        <f t="shared" si="2"/>
        <v>17</v>
      </c>
      <c r="I10">
        <f t="shared" si="0"/>
        <v>0.72088142613071482</v>
      </c>
    </row>
    <row r="11" spans="1:9" x14ac:dyDescent="0.3">
      <c r="A11" s="5">
        <v>18</v>
      </c>
      <c r="B11" s="6">
        <v>11.245511177999999</v>
      </c>
      <c r="C11" s="6">
        <v>144.68706581699999</v>
      </c>
      <c r="D11" s="6">
        <v>0.123323973</v>
      </c>
      <c r="E11" s="6">
        <v>2.3865701399999999</v>
      </c>
      <c r="F11">
        <f t="shared" si="1"/>
        <v>1.0966506639668205E-2</v>
      </c>
      <c r="G11">
        <f t="shared" si="1"/>
        <v>1.6494702733266638E-2</v>
      </c>
      <c r="H11">
        <f t="shared" si="2"/>
        <v>18</v>
      </c>
      <c r="I11">
        <f t="shared" si="0"/>
        <v>0.66485021385386189</v>
      </c>
    </row>
    <row r="12" spans="1:9" x14ac:dyDescent="0.3">
      <c r="A12" s="5">
        <v>19</v>
      </c>
      <c r="B12" s="6">
        <v>8.4901219260000005</v>
      </c>
      <c r="C12" s="6">
        <v>122.98069635900001</v>
      </c>
      <c r="D12" s="6">
        <v>0.114160397</v>
      </c>
      <c r="E12" s="6">
        <v>1.8636015109999999</v>
      </c>
      <c r="F12">
        <f t="shared" si="1"/>
        <v>1.3446261195660477E-2</v>
      </c>
      <c r="G12">
        <f t="shared" si="1"/>
        <v>1.5153610006889648E-2</v>
      </c>
      <c r="H12">
        <f t="shared" si="2"/>
        <v>19</v>
      </c>
      <c r="I12">
        <f t="shared" si="0"/>
        <v>0.88733055618740886</v>
      </c>
    </row>
    <row r="13" spans="1:9" x14ac:dyDescent="0.3">
      <c r="A13" s="5">
        <v>20</v>
      </c>
      <c r="B13" s="6">
        <v>7.1871782980000001</v>
      </c>
      <c r="C13" s="6">
        <v>94.256295477999998</v>
      </c>
      <c r="D13" s="6">
        <v>8.1563862000000001E-2</v>
      </c>
      <c r="E13" s="6">
        <v>1.501012885</v>
      </c>
      <c r="F13">
        <f t="shared" si="1"/>
        <v>1.1348523525943004E-2</v>
      </c>
      <c r="G13">
        <f t="shared" si="1"/>
        <v>1.5924802448345168E-2</v>
      </c>
      <c r="H13">
        <f t="shared" si="2"/>
        <v>20</v>
      </c>
      <c r="I13">
        <f t="shared" si="0"/>
        <v>0.71263198163706509</v>
      </c>
    </row>
    <row r="14" spans="1:9" x14ac:dyDescent="0.3">
      <c r="A14" s="5">
        <v>21</v>
      </c>
      <c r="B14" s="6">
        <v>5.6575050500000001</v>
      </c>
      <c r="C14" s="6">
        <v>71.214083226</v>
      </c>
      <c r="D14" s="6">
        <v>6.9667019999999996E-2</v>
      </c>
      <c r="E14" s="6">
        <v>1.391517278</v>
      </c>
      <c r="F14">
        <f t="shared" si="1"/>
        <v>1.2314088875625483E-2</v>
      </c>
      <c r="G14">
        <f t="shared" si="1"/>
        <v>1.9539917035566949E-2</v>
      </c>
      <c r="H14">
        <f t="shared" si="2"/>
        <v>21</v>
      </c>
      <c r="I14">
        <f t="shared" si="0"/>
        <v>0.63020169702927253</v>
      </c>
    </row>
    <row r="15" spans="1:9" x14ac:dyDescent="0.3">
      <c r="A15" s="5">
        <v>22</v>
      </c>
      <c r="B15" s="6">
        <v>4.9421641369999998</v>
      </c>
      <c r="C15" s="6">
        <v>55.485525543999998</v>
      </c>
      <c r="D15" s="6">
        <v>7.5753049000000003E-2</v>
      </c>
      <c r="E15" s="6">
        <v>1.11519956</v>
      </c>
      <c r="F15">
        <f t="shared" si="1"/>
        <v>1.5327910385020869E-2</v>
      </c>
      <c r="G15">
        <f t="shared" si="1"/>
        <v>2.0098927586360289E-2</v>
      </c>
      <c r="H15">
        <f t="shared" si="2"/>
        <v>22</v>
      </c>
      <c r="I15">
        <f t="shared" si="0"/>
        <v>0.76262329515644556</v>
      </c>
    </row>
    <row r="16" spans="1:9" x14ac:dyDescent="0.3">
      <c r="A16" s="5">
        <v>23</v>
      </c>
      <c r="B16" s="6">
        <v>5.1073762269999996</v>
      </c>
      <c r="C16" s="6">
        <v>49.562350533999997</v>
      </c>
      <c r="D16" s="6">
        <v>8.5483800999999998E-2</v>
      </c>
      <c r="E16" s="6">
        <v>1.012086891</v>
      </c>
      <c r="F16">
        <f t="shared" si="1"/>
        <v>1.6737322100551809E-2</v>
      </c>
      <c r="G16">
        <f t="shared" si="1"/>
        <v>2.0420478046248105E-2</v>
      </c>
      <c r="H16">
        <f t="shared" si="2"/>
        <v>23</v>
      </c>
      <c r="I16">
        <f t="shared" si="0"/>
        <v>0.81963419576394247</v>
      </c>
    </row>
    <row r="17" spans="1:9" x14ac:dyDescent="0.3">
      <c r="A17" s="5">
        <v>24</v>
      </c>
      <c r="B17" s="6">
        <v>5.5431630009999999</v>
      </c>
      <c r="C17" s="6">
        <v>46.697206954000002</v>
      </c>
      <c r="D17" s="6">
        <v>9.5675308000000001E-2</v>
      </c>
      <c r="E17" s="6">
        <v>1.0003266310000001</v>
      </c>
      <c r="F17">
        <f t="shared" si="1"/>
        <v>1.7260056755094511E-2</v>
      </c>
      <c r="G17">
        <f t="shared" si="1"/>
        <v>2.1421551656941526E-2</v>
      </c>
      <c r="H17">
        <f t="shared" si="2"/>
        <v>24</v>
      </c>
      <c r="I17">
        <f t="shared" si="0"/>
        <v>0.8057332648683968</v>
      </c>
    </row>
    <row r="18" spans="1:9" x14ac:dyDescent="0.3">
      <c r="A18" s="5">
        <v>25</v>
      </c>
      <c r="B18" s="6">
        <v>7.4022652100000004</v>
      </c>
      <c r="C18" s="6">
        <v>51.734560316</v>
      </c>
      <c r="D18" s="6">
        <v>9.6905436999999997E-2</v>
      </c>
      <c r="E18" s="6">
        <v>1.1631952379999999</v>
      </c>
      <c r="F18">
        <f t="shared" si="1"/>
        <v>1.3091321946839566E-2</v>
      </c>
      <c r="G18">
        <f t="shared" si="1"/>
        <v>2.2483910772510371E-2</v>
      </c>
      <c r="H18">
        <f t="shared" si="2"/>
        <v>25</v>
      </c>
      <c r="I18">
        <f t="shared" si="0"/>
        <v>0.58225288648830087</v>
      </c>
    </row>
    <row r="19" spans="1:9" x14ac:dyDescent="0.3">
      <c r="A19" s="5">
        <v>26</v>
      </c>
      <c r="B19" s="6">
        <v>11.460913443999999</v>
      </c>
      <c r="C19" s="6">
        <v>67.978904190999998</v>
      </c>
      <c r="D19" s="6">
        <v>0.114869138</v>
      </c>
      <c r="E19" s="6">
        <v>1.374839559</v>
      </c>
      <c r="F19">
        <f t="shared" si="1"/>
        <v>1.0022686111475358E-2</v>
      </c>
      <c r="G19">
        <f t="shared" si="1"/>
        <v>2.0224503106686154E-2</v>
      </c>
      <c r="H19">
        <f t="shared" si="2"/>
        <v>26</v>
      </c>
      <c r="I19">
        <f t="shared" si="0"/>
        <v>0.49557143918961799</v>
      </c>
    </row>
    <row r="20" spans="1:9" x14ac:dyDescent="0.3">
      <c r="A20" s="5">
        <v>27</v>
      </c>
      <c r="B20" s="6">
        <v>19.606262543</v>
      </c>
      <c r="C20" s="6">
        <v>102.086742727</v>
      </c>
      <c r="D20" s="6">
        <v>0.18440414199999999</v>
      </c>
      <c r="E20" s="6">
        <v>2.152017962</v>
      </c>
      <c r="F20">
        <f t="shared" si="1"/>
        <v>9.405369411715726E-3</v>
      </c>
      <c r="G20">
        <f t="shared" si="1"/>
        <v>2.108028823835548E-2</v>
      </c>
      <c r="H20">
        <f t="shared" si="2"/>
        <v>27</v>
      </c>
      <c r="I20">
        <f t="shared" si="0"/>
        <v>0.44616891881974852</v>
      </c>
    </row>
    <row r="21" spans="1:9" x14ac:dyDescent="0.3">
      <c r="A21" s="5">
        <v>28</v>
      </c>
      <c r="B21" s="6">
        <v>35.062604678</v>
      </c>
      <c r="C21" s="6">
        <v>161.427760828</v>
      </c>
      <c r="D21" s="6">
        <v>0.33594266</v>
      </c>
      <c r="E21" s="6">
        <v>3.099909598</v>
      </c>
      <c r="F21">
        <f t="shared" si="1"/>
        <v>9.5812237306712959E-3</v>
      </c>
      <c r="G21">
        <f t="shared" si="1"/>
        <v>1.920307623732035E-2</v>
      </c>
      <c r="H21">
        <f t="shared" si="2"/>
        <v>28</v>
      </c>
      <c r="I21">
        <f t="shared" si="0"/>
        <v>0.49894212845182589</v>
      </c>
    </row>
    <row r="22" spans="1:9" x14ac:dyDescent="0.3">
      <c r="A22" s="5">
        <v>29</v>
      </c>
      <c r="B22" s="6">
        <v>58.394688840999997</v>
      </c>
      <c r="C22" s="6">
        <v>255.237118436</v>
      </c>
      <c r="D22" s="6">
        <v>0.53633675199999997</v>
      </c>
      <c r="E22" s="6">
        <v>5.3292442900000001</v>
      </c>
      <c r="F22">
        <f t="shared" si="1"/>
        <v>9.1846837896570471E-3</v>
      </c>
      <c r="G22">
        <f t="shared" si="1"/>
        <v>2.087958178910523E-2</v>
      </c>
      <c r="H22">
        <f t="shared" si="2"/>
        <v>29</v>
      </c>
      <c r="I22">
        <f t="shared" si="0"/>
        <v>0.4398883024778556</v>
      </c>
    </row>
    <row r="23" spans="1:9" x14ac:dyDescent="0.3">
      <c r="A23" s="5">
        <v>30</v>
      </c>
      <c r="B23" s="6">
        <v>86.692906789000006</v>
      </c>
      <c r="C23" s="6">
        <v>380.34928760700001</v>
      </c>
      <c r="D23" s="6">
        <v>0.84728027400000006</v>
      </c>
      <c r="E23" s="6">
        <v>8.0810888120000008</v>
      </c>
      <c r="F23">
        <f t="shared" si="1"/>
        <v>9.773351769853297E-3</v>
      </c>
      <c r="G23">
        <f t="shared" si="1"/>
        <v>2.1246493881565708E-2</v>
      </c>
      <c r="H23">
        <f t="shared" si="2"/>
        <v>30</v>
      </c>
      <c r="I23">
        <f t="shared" si="0"/>
        <v>0.45999833310535254</v>
      </c>
    </row>
    <row r="24" spans="1:9" x14ac:dyDescent="0.3">
      <c r="A24" s="5">
        <v>31</v>
      </c>
      <c r="B24" s="6">
        <v>109.118011487</v>
      </c>
      <c r="C24" s="6">
        <v>482.10959690300001</v>
      </c>
      <c r="D24" s="6">
        <v>1.060817422</v>
      </c>
      <c r="E24" s="6">
        <v>10.603086933</v>
      </c>
      <c r="F24">
        <f t="shared" si="1"/>
        <v>9.7217444447874907E-3</v>
      </c>
      <c r="G24">
        <f t="shared" si="1"/>
        <v>2.1993104889661285E-2</v>
      </c>
      <c r="H24">
        <f t="shared" si="2"/>
        <v>31</v>
      </c>
      <c r="I24">
        <f t="shared" si="0"/>
        <v>0.44203601508569057</v>
      </c>
    </row>
    <row r="25" spans="1:9" x14ac:dyDescent="0.3">
      <c r="A25" s="5">
        <v>32</v>
      </c>
      <c r="B25" s="6">
        <v>119.225704124</v>
      </c>
      <c r="C25" s="6">
        <v>567.730790813</v>
      </c>
      <c r="D25" s="6">
        <v>1.206624897</v>
      </c>
      <c r="E25" s="6">
        <v>12.949145115</v>
      </c>
      <c r="F25">
        <f t="shared" si="1"/>
        <v>1.0120509716135177E-2</v>
      </c>
      <c r="G25">
        <f t="shared" si="1"/>
        <v>2.2808601056244646E-2</v>
      </c>
      <c r="H25">
        <f t="shared" si="2"/>
        <v>32</v>
      </c>
      <c r="I25">
        <f t="shared" si="0"/>
        <v>0.4437146184975837</v>
      </c>
    </row>
    <row r="26" spans="1:9" x14ac:dyDescent="0.3">
      <c r="A26" s="5">
        <v>33</v>
      </c>
      <c r="B26" s="6">
        <v>125.51796048600001</v>
      </c>
      <c r="C26" s="6">
        <v>632.47005519599998</v>
      </c>
      <c r="D26" s="6">
        <v>1.213026003</v>
      </c>
      <c r="E26" s="6">
        <v>13.921116504</v>
      </c>
      <c r="F26">
        <f t="shared" si="1"/>
        <v>9.6641627883628511E-3</v>
      </c>
      <c r="G26">
        <f t="shared" si="1"/>
        <v>2.2010712427619837E-2</v>
      </c>
      <c r="H26">
        <f t="shared" si="2"/>
        <v>33</v>
      </c>
      <c r="I26">
        <f t="shared" si="0"/>
        <v>0.43906633282055474</v>
      </c>
    </row>
    <row r="27" spans="1:9" x14ac:dyDescent="0.3">
      <c r="A27" s="5">
        <v>34</v>
      </c>
      <c r="B27" s="6">
        <v>128.86369292200001</v>
      </c>
      <c r="C27" s="6">
        <v>668.46080146199995</v>
      </c>
      <c r="D27" s="6">
        <v>1.151929325</v>
      </c>
      <c r="E27" s="6">
        <v>13.476107452999999</v>
      </c>
      <c r="F27">
        <f t="shared" si="1"/>
        <v>8.9391301683186437E-3</v>
      </c>
      <c r="G27">
        <f t="shared" si="1"/>
        <v>2.0159906794124976E-2</v>
      </c>
      <c r="H27">
        <f t="shared" si="2"/>
        <v>34</v>
      </c>
      <c r="I27">
        <f t="shared" si="0"/>
        <v>0.44341128456624096</v>
      </c>
    </row>
    <row r="28" spans="1:9" x14ac:dyDescent="0.3">
      <c r="A28" s="5">
        <v>35</v>
      </c>
      <c r="B28" s="6">
        <v>123.64664198200001</v>
      </c>
      <c r="C28" s="6">
        <v>649.44730307999998</v>
      </c>
      <c r="D28" s="6">
        <v>1.0430934670000001</v>
      </c>
      <c r="E28" s="6">
        <v>13.011037449</v>
      </c>
      <c r="F28">
        <f t="shared" si="1"/>
        <v>8.4360840721566018E-3</v>
      </c>
      <c r="G28">
        <f t="shared" si="1"/>
        <v>2.0034015673473786E-2</v>
      </c>
      <c r="H28">
        <f t="shared" si="2"/>
        <v>35</v>
      </c>
      <c r="I28">
        <f t="shared" si="0"/>
        <v>0.42108802397147332</v>
      </c>
    </row>
    <row r="29" spans="1:9" x14ac:dyDescent="0.3">
      <c r="A29" s="5">
        <v>36</v>
      </c>
      <c r="B29" s="6">
        <v>114.43156344099999</v>
      </c>
      <c r="C29" s="6">
        <v>600.74983505199998</v>
      </c>
      <c r="D29" s="6">
        <v>0.99075940900000004</v>
      </c>
      <c r="E29" s="6">
        <v>11.656520348000001</v>
      </c>
      <c r="F29">
        <f t="shared" si="1"/>
        <v>8.6580955394429063E-3</v>
      </c>
      <c r="G29">
        <f t="shared" si="1"/>
        <v>1.9403285141128719E-2</v>
      </c>
      <c r="H29">
        <f t="shared" si="2"/>
        <v>36</v>
      </c>
      <c r="I29">
        <f t="shared" si="0"/>
        <v>0.44621802320940646</v>
      </c>
    </row>
    <row r="30" spans="1:9" x14ac:dyDescent="0.3">
      <c r="A30" s="5">
        <v>37</v>
      </c>
      <c r="B30" s="6">
        <v>107.298270449</v>
      </c>
      <c r="C30" s="6">
        <v>553.57383531100004</v>
      </c>
      <c r="D30" s="6">
        <v>0.870948324</v>
      </c>
      <c r="E30" s="6">
        <v>10.669452554999999</v>
      </c>
      <c r="F30">
        <f t="shared" si="1"/>
        <v>8.1170770074431992E-3</v>
      </c>
      <c r="G30">
        <f t="shared" si="1"/>
        <v>1.9273765981020142E-2</v>
      </c>
      <c r="H30">
        <f t="shared" si="2"/>
        <v>37</v>
      </c>
      <c r="I30">
        <f t="shared" si="0"/>
        <v>0.42114639222228278</v>
      </c>
    </row>
    <row r="31" spans="1:9" x14ac:dyDescent="0.3">
      <c r="A31" s="5">
        <v>38</v>
      </c>
      <c r="B31" s="6">
        <v>93.616044170999999</v>
      </c>
      <c r="C31" s="6">
        <v>477.93667416699998</v>
      </c>
      <c r="D31" s="6">
        <v>0.73714938500000005</v>
      </c>
      <c r="E31" s="6">
        <v>8.9418624340000008</v>
      </c>
      <c r="F31">
        <f t="shared" si="1"/>
        <v>7.8741778882850007E-3</v>
      </c>
      <c r="G31">
        <f t="shared" si="1"/>
        <v>1.8709303799681939E-2</v>
      </c>
      <c r="H31">
        <f t="shared" si="2"/>
        <v>38</v>
      </c>
      <c r="I31">
        <f t="shared" si="0"/>
        <v>0.42086963644359993</v>
      </c>
    </row>
    <row r="32" spans="1:9" x14ac:dyDescent="0.3">
      <c r="A32" s="5">
        <v>39</v>
      </c>
      <c r="B32" s="6">
        <v>90.422786035000001</v>
      </c>
      <c r="C32" s="6">
        <v>434.89800544799999</v>
      </c>
      <c r="D32" s="6">
        <v>0.62804402100000001</v>
      </c>
      <c r="E32" s="6">
        <v>7.6333856579999999</v>
      </c>
      <c r="F32">
        <f t="shared" si="1"/>
        <v>6.9456389096096052E-3</v>
      </c>
      <c r="G32">
        <f t="shared" si="1"/>
        <v>1.7552128458571906E-2</v>
      </c>
      <c r="H32">
        <f t="shared" si="2"/>
        <v>39</v>
      </c>
      <c r="I32">
        <f t="shared" si="0"/>
        <v>0.39571490865072684</v>
      </c>
    </row>
    <row r="33" spans="1:9" x14ac:dyDescent="0.3">
      <c r="A33" s="5">
        <v>40</v>
      </c>
      <c r="B33" s="6">
        <v>84.813822857999995</v>
      </c>
      <c r="C33" s="6">
        <v>401.65025785300003</v>
      </c>
      <c r="D33" s="6">
        <v>0.56840791400000001</v>
      </c>
      <c r="E33" s="6">
        <v>6.9276094930000003</v>
      </c>
      <c r="F33">
        <f t="shared" si="1"/>
        <v>6.7018310794887768E-3</v>
      </c>
      <c r="G33">
        <f t="shared" si="1"/>
        <v>1.7247865170138734E-2</v>
      </c>
      <c r="H33">
        <f t="shared" si="2"/>
        <v>40</v>
      </c>
      <c r="I33">
        <f t="shared" si="0"/>
        <v>0.38856003414797508</v>
      </c>
    </row>
    <row r="34" spans="1:9" x14ac:dyDescent="0.3">
      <c r="A34" s="5">
        <v>41</v>
      </c>
      <c r="B34" s="6">
        <v>75.019057192999995</v>
      </c>
      <c r="C34" s="6">
        <v>359.823855649</v>
      </c>
      <c r="D34" s="6">
        <v>0.48868410800000001</v>
      </c>
      <c r="E34" s="6">
        <v>6.1875573240000001</v>
      </c>
      <c r="F34">
        <f t="shared" si="1"/>
        <v>6.5141328921632857E-3</v>
      </c>
      <c r="G34">
        <f t="shared" si="1"/>
        <v>1.7196073097598682E-2</v>
      </c>
      <c r="H34">
        <f t="shared" si="2"/>
        <v>41</v>
      </c>
      <c r="I34">
        <f t="shared" si="0"/>
        <v>0.37881514315456949</v>
      </c>
    </row>
    <row r="35" spans="1:9" x14ac:dyDescent="0.3">
      <c r="A35" s="5">
        <v>42</v>
      </c>
      <c r="B35" s="6">
        <v>69.974626490999995</v>
      </c>
      <c r="C35" s="6">
        <v>334.17469086900002</v>
      </c>
      <c r="D35" s="6">
        <v>0.433842854</v>
      </c>
      <c r="E35" s="6">
        <v>5.4832480309999996</v>
      </c>
      <c r="F35">
        <f t="shared" si="1"/>
        <v>6.2000024259622174E-3</v>
      </c>
      <c r="G35">
        <f t="shared" si="1"/>
        <v>1.6408328281059113E-2</v>
      </c>
      <c r="H35">
        <f t="shared" si="2"/>
        <v>42</v>
      </c>
      <c r="I35">
        <f t="shared" si="0"/>
        <v>0.3778570442864167</v>
      </c>
    </row>
    <row r="36" spans="1:9" x14ac:dyDescent="0.3">
      <c r="A36" s="5">
        <v>43</v>
      </c>
      <c r="B36" s="6">
        <v>73.590360687</v>
      </c>
      <c r="C36" s="6">
        <v>350.32269790700002</v>
      </c>
      <c r="D36" s="6">
        <v>0.38587053199999999</v>
      </c>
      <c r="E36" s="6">
        <v>4.9841137059999996</v>
      </c>
      <c r="F36">
        <f t="shared" si="1"/>
        <v>5.2434928759381039E-3</v>
      </c>
      <c r="G36">
        <f t="shared" si="1"/>
        <v>1.4227207474073317E-2</v>
      </c>
      <c r="H36">
        <f t="shared" si="2"/>
        <v>43</v>
      </c>
      <c r="I36">
        <f t="shared" si="0"/>
        <v>0.36855390528981069</v>
      </c>
    </row>
    <row r="37" spans="1:9" x14ac:dyDescent="0.3">
      <c r="A37" s="5">
        <v>44</v>
      </c>
      <c r="B37" s="6">
        <v>84.806117103999995</v>
      </c>
      <c r="C37" s="6">
        <v>373.311143313</v>
      </c>
      <c r="D37" s="6"/>
      <c r="E37" s="6"/>
      <c r="H37">
        <f t="shared" si="2"/>
        <v>44</v>
      </c>
    </row>
    <row r="38" spans="1:9" x14ac:dyDescent="0.3">
      <c r="A38" s="5">
        <v>45</v>
      </c>
      <c r="B38" s="6">
        <v>95.069692767999996</v>
      </c>
      <c r="C38" s="6">
        <v>420.33421640300003</v>
      </c>
      <c r="D38" s="6"/>
      <c r="E38" s="6"/>
      <c r="H38">
        <f t="shared" si="2"/>
        <v>45</v>
      </c>
    </row>
    <row r="39" spans="1:9" x14ac:dyDescent="0.3">
      <c r="A39" s="5">
        <v>46</v>
      </c>
      <c r="B39" s="6">
        <v>103.784161445</v>
      </c>
      <c r="C39" s="6">
        <v>474.80843440199999</v>
      </c>
      <c r="D39" s="6"/>
      <c r="E39" s="6"/>
      <c r="H39">
        <f t="shared" si="2"/>
        <v>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5"/>
  <sheetViews>
    <sheetView topLeftCell="A13" workbookViewId="0">
      <selection sqref="A1:E44"/>
    </sheetView>
  </sheetViews>
  <sheetFormatPr defaultRowHeight="14.4" x14ac:dyDescent="0.3"/>
  <cols>
    <col min="1" max="1" width="14.88671875" bestFit="1" customWidth="1"/>
    <col min="2" max="2" width="24.44140625" bestFit="1" customWidth="1"/>
    <col min="3" max="3" width="26.77734375" bestFit="1" customWidth="1"/>
    <col min="4" max="4" width="24.44140625" style="8" bestFit="1" customWidth="1"/>
    <col min="5" max="5" width="26.77734375" style="8" bestFit="1" customWidth="1"/>
    <col min="6" max="6" width="29.44140625" style="8" bestFit="1" customWidth="1"/>
    <col min="7" max="7" width="31.6640625" bestFit="1" customWidth="1"/>
    <col min="8" max="8" width="25.44140625" style="8" bestFit="1" customWidth="1"/>
    <col min="9" max="9" width="29.44140625" style="8" bestFit="1" customWidth="1"/>
    <col min="10" max="10" width="31.6640625" bestFit="1" customWidth="1"/>
    <col min="11" max="11" width="25.44140625" bestFit="1" customWidth="1"/>
    <col min="12" max="12" width="29.44140625" style="8" bestFit="1" customWidth="1"/>
    <col min="13" max="13" width="31.6640625" style="8" bestFit="1" customWidth="1"/>
    <col min="14" max="14" width="34.44140625" bestFit="1" customWidth="1"/>
    <col min="15" max="15" width="34.6640625" bestFit="1" customWidth="1"/>
    <col min="16" max="16" width="37.109375" bestFit="1" customWidth="1"/>
    <col min="17" max="17" width="34.44140625" bestFit="1" customWidth="1"/>
    <col min="18" max="18" width="34.6640625" bestFit="1" customWidth="1"/>
    <col min="19" max="19" width="37.109375" bestFit="1" customWidth="1"/>
  </cols>
  <sheetData>
    <row r="1" spans="1:13" x14ac:dyDescent="0.3">
      <c r="A1" s="4" t="s">
        <v>3</v>
      </c>
      <c r="B1" t="s">
        <v>23</v>
      </c>
    </row>
    <row r="2" spans="1:13" x14ac:dyDescent="0.3">
      <c r="A2" s="4" t="s">
        <v>4</v>
      </c>
      <c r="B2" t="s">
        <v>17</v>
      </c>
    </row>
    <row r="4" spans="1:13" x14ac:dyDescent="0.3">
      <c r="B4" s="4" t="s">
        <v>30</v>
      </c>
      <c r="D4"/>
      <c r="E4"/>
      <c r="F4"/>
      <c r="H4"/>
      <c r="I4"/>
      <c r="L4"/>
      <c r="M4"/>
    </row>
    <row r="5" spans="1:13" x14ac:dyDescent="0.3">
      <c r="B5" t="s">
        <v>16</v>
      </c>
      <c r="D5" t="s">
        <v>27</v>
      </c>
      <c r="E5"/>
      <c r="F5" t="s">
        <v>39</v>
      </c>
      <c r="G5" t="s">
        <v>40</v>
      </c>
      <c r="H5"/>
      <c r="I5"/>
      <c r="L5"/>
      <c r="M5"/>
    </row>
    <row r="6" spans="1:13" x14ac:dyDescent="0.3">
      <c r="A6" s="4" t="s">
        <v>28</v>
      </c>
      <c r="B6" t="s">
        <v>31</v>
      </c>
      <c r="C6" t="s">
        <v>32</v>
      </c>
      <c r="D6" t="s">
        <v>31</v>
      </c>
      <c r="E6" t="s">
        <v>32</v>
      </c>
      <c r="F6"/>
      <c r="H6"/>
      <c r="I6"/>
      <c r="L6"/>
      <c r="M6"/>
    </row>
    <row r="7" spans="1:13" x14ac:dyDescent="0.3">
      <c r="A7" s="5">
        <v>202114</v>
      </c>
      <c r="B7" s="6">
        <v>21.024510630000002</v>
      </c>
      <c r="C7" s="6">
        <v>203.93233190000001</v>
      </c>
      <c r="D7" s="6">
        <v>0.14802466</v>
      </c>
      <c r="E7" s="6">
        <v>2.8427421349999999</v>
      </c>
      <c r="F7" s="6">
        <v>21.172535290000003</v>
      </c>
      <c r="G7" s="6">
        <v>206.77507403500002</v>
      </c>
      <c r="H7"/>
      <c r="I7"/>
      <c r="L7"/>
      <c r="M7"/>
    </row>
    <row r="8" spans="1:13" x14ac:dyDescent="0.3">
      <c r="A8" s="5">
        <v>202115</v>
      </c>
      <c r="B8" s="6">
        <v>18.52872443</v>
      </c>
      <c r="C8" s="6">
        <v>203.38597859999999</v>
      </c>
      <c r="D8" s="6">
        <v>0.15936307399999999</v>
      </c>
      <c r="E8" s="6">
        <v>2.9939714890000002</v>
      </c>
      <c r="F8" s="6">
        <v>18.688087504000002</v>
      </c>
      <c r="G8" s="6">
        <v>206.37995008899998</v>
      </c>
      <c r="H8"/>
      <c r="I8"/>
      <c r="L8"/>
      <c r="M8"/>
    </row>
    <row r="9" spans="1:13" x14ac:dyDescent="0.3">
      <c r="A9" s="5">
        <v>202116</v>
      </c>
      <c r="B9" s="6">
        <v>16.661261920000001</v>
      </c>
      <c r="C9" s="6">
        <v>175.41180449999999</v>
      </c>
      <c r="D9" s="6">
        <v>0.132634061</v>
      </c>
      <c r="E9" s="6">
        <v>2.9436454749999998</v>
      </c>
      <c r="F9" s="6">
        <v>16.793895981000002</v>
      </c>
      <c r="G9" s="6">
        <v>178.355449975</v>
      </c>
      <c r="H9"/>
      <c r="I9"/>
      <c r="L9"/>
      <c r="M9"/>
    </row>
    <row r="10" spans="1:13" x14ac:dyDescent="0.3">
      <c r="A10" s="5">
        <v>202117</v>
      </c>
      <c r="B10" s="6">
        <v>15.98967457</v>
      </c>
      <c r="C10" s="6">
        <v>159.6048127</v>
      </c>
      <c r="D10" s="6">
        <v>0.135112389</v>
      </c>
      <c r="E10" s="6">
        <v>2.5883125229999999</v>
      </c>
      <c r="F10" s="6">
        <v>16.124786959000001</v>
      </c>
      <c r="G10" s="6">
        <v>162.19312522300001</v>
      </c>
      <c r="H10"/>
      <c r="I10"/>
      <c r="L10"/>
      <c r="M10"/>
    </row>
    <row r="11" spans="1:13" x14ac:dyDescent="0.3">
      <c r="A11" s="5">
        <v>202118</v>
      </c>
      <c r="B11" s="6">
        <v>11.46537228</v>
      </c>
      <c r="C11" s="6">
        <v>136.16432990000001</v>
      </c>
      <c r="D11" s="6">
        <v>0.121080928</v>
      </c>
      <c r="E11" s="6">
        <v>2.467597783</v>
      </c>
      <c r="F11" s="6">
        <v>11.586453208</v>
      </c>
      <c r="G11" s="6">
        <v>138.63192768300001</v>
      </c>
      <c r="H11"/>
      <c r="I11"/>
      <c r="L11"/>
      <c r="M11"/>
    </row>
    <row r="12" spans="1:13" x14ac:dyDescent="0.3">
      <c r="A12" s="5">
        <v>202119</v>
      </c>
      <c r="B12" s="6">
        <v>8.5747613250000008</v>
      </c>
      <c r="C12" s="6">
        <v>116.5863226</v>
      </c>
      <c r="D12" s="6">
        <v>8.9706092000000001E-2</v>
      </c>
      <c r="E12" s="6">
        <v>2.0033185119999999</v>
      </c>
      <c r="F12" s="6">
        <v>8.6644674170000009</v>
      </c>
      <c r="G12" s="6">
        <v>118.58964111200001</v>
      </c>
      <c r="H12"/>
      <c r="I12"/>
      <c r="L12"/>
      <c r="M12"/>
    </row>
    <row r="13" spans="1:13" x14ac:dyDescent="0.3">
      <c r="A13" s="5">
        <v>202120</v>
      </c>
      <c r="B13" s="6">
        <v>7.2926067479999999</v>
      </c>
      <c r="C13" s="6">
        <v>90.224340229999996</v>
      </c>
      <c r="D13" s="6">
        <v>8.7131344999999999E-2</v>
      </c>
      <c r="E13" s="6">
        <v>1.6733629860000001</v>
      </c>
      <c r="F13" s="6">
        <v>7.3797380930000003</v>
      </c>
      <c r="G13" s="6">
        <v>91.897703215999996</v>
      </c>
      <c r="H13"/>
      <c r="I13"/>
      <c r="L13"/>
      <c r="M13"/>
    </row>
    <row r="14" spans="1:13" x14ac:dyDescent="0.3">
      <c r="A14" s="5">
        <v>202121</v>
      </c>
      <c r="B14" s="6">
        <v>5.736668205</v>
      </c>
      <c r="C14" s="6">
        <v>68.462822459999998</v>
      </c>
      <c r="D14" s="6">
        <v>7.0741956999999994E-2</v>
      </c>
      <c r="E14" s="6">
        <v>1.4346700299999999</v>
      </c>
      <c r="F14" s="6">
        <v>5.807410162</v>
      </c>
      <c r="G14" s="6">
        <v>69.897492490000005</v>
      </c>
      <c r="H14"/>
      <c r="I14"/>
      <c r="L14"/>
      <c r="M14"/>
    </row>
    <row r="15" spans="1:13" x14ac:dyDescent="0.3">
      <c r="A15" s="5">
        <v>202122</v>
      </c>
      <c r="B15" s="6">
        <v>5.1410280889999997</v>
      </c>
      <c r="C15" s="6">
        <v>55.517988699999997</v>
      </c>
      <c r="D15" s="6">
        <v>7.0511000000000004E-2</v>
      </c>
      <c r="E15" s="6">
        <v>1.2275410790000001</v>
      </c>
      <c r="F15" s="6">
        <v>5.2115390889999995</v>
      </c>
      <c r="G15" s="6">
        <v>56.745529778999995</v>
      </c>
      <c r="H15"/>
      <c r="I15"/>
      <c r="L15"/>
      <c r="M15"/>
    </row>
    <row r="16" spans="1:13" x14ac:dyDescent="0.3">
      <c r="A16" s="5">
        <v>202123</v>
      </c>
      <c r="B16" s="6">
        <v>5.1905716699999997</v>
      </c>
      <c r="C16" s="6">
        <v>50.72798976</v>
      </c>
      <c r="D16" s="6">
        <v>6.5951919999999997E-2</v>
      </c>
      <c r="E16" s="6">
        <v>1.175770354</v>
      </c>
      <c r="F16" s="6">
        <v>5.2565235899999996</v>
      </c>
      <c r="G16" s="6">
        <v>51.903760114000001</v>
      </c>
      <c r="H16"/>
      <c r="I16"/>
      <c r="L16"/>
      <c r="M16"/>
    </row>
    <row r="17" spans="1:13" x14ac:dyDescent="0.3">
      <c r="A17" s="5">
        <v>202124</v>
      </c>
      <c r="B17" s="6">
        <v>5.4384323349999999</v>
      </c>
      <c r="C17" s="6">
        <v>49.181685729999998</v>
      </c>
      <c r="D17" s="6">
        <v>7.5719920999999996E-2</v>
      </c>
      <c r="E17" s="6">
        <v>1.1694747400000001</v>
      </c>
      <c r="F17" s="6">
        <v>5.514152256</v>
      </c>
      <c r="G17" s="6">
        <v>50.351160469999996</v>
      </c>
      <c r="H17"/>
      <c r="I17"/>
      <c r="L17"/>
      <c r="M17"/>
    </row>
    <row r="18" spans="1:13" x14ac:dyDescent="0.3">
      <c r="A18" s="5">
        <v>202125</v>
      </c>
      <c r="B18" s="6">
        <v>7.2207684360000002</v>
      </c>
      <c r="C18" s="6">
        <v>54.560288419999999</v>
      </c>
      <c r="D18" s="6">
        <v>9.6772059999999993E-2</v>
      </c>
      <c r="E18" s="6">
        <v>1.3624971239999999</v>
      </c>
      <c r="F18" s="6">
        <v>7.3175404960000003</v>
      </c>
      <c r="G18" s="6">
        <v>55.922785544</v>
      </c>
      <c r="H18"/>
      <c r="I18"/>
      <c r="L18"/>
      <c r="M18"/>
    </row>
    <row r="19" spans="1:13" x14ac:dyDescent="0.3">
      <c r="A19" s="5">
        <v>202126</v>
      </c>
      <c r="B19" s="6">
        <v>11.045560180000001</v>
      </c>
      <c r="C19" s="6">
        <v>72.521621300000007</v>
      </c>
      <c r="D19" s="6">
        <v>0.101019844</v>
      </c>
      <c r="E19" s="6">
        <v>1.7380445040000001</v>
      </c>
      <c r="F19" s="6">
        <v>11.146580024</v>
      </c>
      <c r="G19" s="6">
        <v>74.259665804000008</v>
      </c>
      <c r="H19"/>
      <c r="I19"/>
      <c r="L19"/>
      <c r="M19"/>
    </row>
    <row r="20" spans="1:13" x14ac:dyDescent="0.3">
      <c r="A20" s="5">
        <v>202127</v>
      </c>
      <c r="B20" s="6">
        <v>18.48788738</v>
      </c>
      <c r="C20" s="6">
        <v>109.0548874</v>
      </c>
      <c r="D20" s="6">
        <v>0.17086847899999999</v>
      </c>
      <c r="E20" s="6">
        <v>2.738782493</v>
      </c>
      <c r="F20" s="6">
        <v>18.658755858999999</v>
      </c>
      <c r="G20" s="6">
        <v>111.793669893</v>
      </c>
      <c r="H20"/>
      <c r="I20"/>
      <c r="L20"/>
      <c r="M20"/>
    </row>
    <row r="21" spans="1:13" x14ac:dyDescent="0.3">
      <c r="A21" s="5">
        <v>202128</v>
      </c>
      <c r="B21" s="6">
        <v>33.639938350000001</v>
      </c>
      <c r="C21" s="6">
        <v>172.87689349999999</v>
      </c>
      <c r="D21" s="6">
        <v>0.29510552200000001</v>
      </c>
      <c r="E21" s="6">
        <v>4.0755005789999998</v>
      </c>
      <c r="F21" s="6">
        <v>33.935043872000001</v>
      </c>
      <c r="G21" s="6">
        <v>176.95239407899999</v>
      </c>
      <c r="H21"/>
      <c r="I21"/>
      <c r="L21"/>
      <c r="M21"/>
    </row>
    <row r="22" spans="1:13" x14ac:dyDescent="0.3">
      <c r="A22" s="5">
        <v>202129</v>
      </c>
      <c r="B22" s="6">
        <v>58.397828850000003</v>
      </c>
      <c r="C22" s="6">
        <v>283.7455799</v>
      </c>
      <c r="D22" s="6">
        <v>0.47339744099999997</v>
      </c>
      <c r="E22" s="6">
        <v>7.225968495</v>
      </c>
      <c r="F22" s="6">
        <v>58.871226291000006</v>
      </c>
      <c r="G22" s="6">
        <v>290.97154839500001</v>
      </c>
      <c r="H22"/>
      <c r="I22"/>
      <c r="L22"/>
      <c r="M22"/>
    </row>
    <row r="23" spans="1:13" x14ac:dyDescent="0.3">
      <c r="A23" s="5">
        <v>202130</v>
      </c>
      <c r="B23" s="6">
        <v>88.294284950000005</v>
      </c>
      <c r="C23" s="6">
        <v>424.12565059999997</v>
      </c>
      <c r="D23" s="6">
        <v>0.75528957100000005</v>
      </c>
      <c r="E23" s="6">
        <v>11.02238333</v>
      </c>
      <c r="F23" s="6">
        <v>89.049574521000011</v>
      </c>
      <c r="G23" s="6">
        <v>435.14803393</v>
      </c>
      <c r="H23"/>
      <c r="I23"/>
      <c r="L23"/>
      <c r="M23"/>
    </row>
    <row r="24" spans="1:13" x14ac:dyDescent="0.3">
      <c r="A24" s="5">
        <v>202131</v>
      </c>
      <c r="B24" s="6">
        <v>112.14798140000001</v>
      </c>
      <c r="C24" s="6">
        <v>530.77216499999997</v>
      </c>
      <c r="D24" s="6">
        <v>0.93432126900000001</v>
      </c>
      <c r="E24" s="6">
        <v>14.59533223</v>
      </c>
      <c r="F24" s="6">
        <v>113.082302669</v>
      </c>
      <c r="G24" s="6">
        <v>545.36749723000003</v>
      </c>
      <c r="H24"/>
      <c r="I24"/>
      <c r="L24"/>
      <c r="M24"/>
    </row>
    <row r="25" spans="1:13" x14ac:dyDescent="0.3">
      <c r="A25" s="5">
        <v>202132</v>
      </c>
      <c r="B25" s="6">
        <v>122.7498664</v>
      </c>
      <c r="C25" s="6">
        <v>607.8844795</v>
      </c>
      <c r="D25" s="6">
        <v>1.124302436</v>
      </c>
      <c r="E25" s="6">
        <v>17.04765669</v>
      </c>
      <c r="F25" s="6">
        <v>123.874168836</v>
      </c>
      <c r="G25" s="6">
        <v>624.93213619000005</v>
      </c>
      <c r="H25"/>
      <c r="I25"/>
      <c r="L25"/>
      <c r="M25"/>
    </row>
    <row r="26" spans="1:13" x14ac:dyDescent="0.3">
      <c r="A26" s="5">
        <v>202133</v>
      </c>
      <c r="B26" s="6">
        <v>128.30885079999999</v>
      </c>
      <c r="C26" s="6">
        <v>657.11314849999997</v>
      </c>
      <c r="D26" s="6">
        <v>1.1199297960000001</v>
      </c>
      <c r="E26" s="6">
        <v>18.16471288</v>
      </c>
      <c r="F26" s="6">
        <v>129.428780596</v>
      </c>
      <c r="G26" s="6">
        <v>675.27786137999999</v>
      </c>
      <c r="H26"/>
      <c r="I26"/>
      <c r="L26"/>
      <c r="M26"/>
    </row>
    <row r="27" spans="1:13" x14ac:dyDescent="0.3">
      <c r="A27" s="5">
        <v>202134</v>
      </c>
      <c r="B27" s="6">
        <v>132.06159529999999</v>
      </c>
      <c r="C27" s="6">
        <v>682.89667359999999</v>
      </c>
      <c r="D27" s="6">
        <v>1.0550021650000001</v>
      </c>
      <c r="E27" s="6">
        <v>17.353256479999999</v>
      </c>
      <c r="F27" s="6">
        <v>133.11659746499998</v>
      </c>
      <c r="G27" s="6">
        <v>700.24993008000001</v>
      </c>
      <c r="H27"/>
      <c r="I27"/>
      <c r="L27"/>
      <c r="M27"/>
    </row>
    <row r="28" spans="1:13" x14ac:dyDescent="0.3">
      <c r="A28" s="5">
        <v>202135</v>
      </c>
      <c r="B28" s="6">
        <v>125.4784082</v>
      </c>
      <c r="C28" s="6">
        <v>658.89656649999995</v>
      </c>
      <c r="D28" s="6">
        <v>0.98762326300000003</v>
      </c>
      <c r="E28" s="6">
        <v>16.649010730000001</v>
      </c>
      <c r="F28" s="6">
        <v>126.46603146300001</v>
      </c>
      <c r="G28" s="6">
        <v>675.54557722999994</v>
      </c>
      <c r="H28"/>
      <c r="I28"/>
      <c r="L28"/>
      <c r="M28"/>
    </row>
    <row r="29" spans="1:13" x14ac:dyDescent="0.3">
      <c r="A29" s="5">
        <v>202136</v>
      </c>
      <c r="B29" s="6">
        <v>113.10129790000001</v>
      </c>
      <c r="C29" s="6">
        <v>595.17319080000004</v>
      </c>
      <c r="D29" s="6">
        <v>0.939754274</v>
      </c>
      <c r="E29" s="6">
        <v>14.43491032</v>
      </c>
      <c r="F29" s="6">
        <v>114.041052174</v>
      </c>
      <c r="G29" s="6">
        <v>609.60810112000001</v>
      </c>
      <c r="H29"/>
      <c r="I29"/>
      <c r="L29"/>
      <c r="M29"/>
    </row>
    <row r="30" spans="1:13" x14ac:dyDescent="0.3">
      <c r="A30" s="5">
        <v>202137</v>
      </c>
      <c r="B30" s="6">
        <v>102.4493681</v>
      </c>
      <c r="C30" s="6">
        <v>533.08870339999999</v>
      </c>
      <c r="D30" s="6">
        <v>0.80949622899999996</v>
      </c>
      <c r="E30" s="6">
        <v>12.39061186</v>
      </c>
      <c r="F30" s="6">
        <v>103.25886432900001</v>
      </c>
      <c r="G30" s="6">
        <v>545.47931526000002</v>
      </c>
      <c r="H30"/>
      <c r="I30"/>
      <c r="L30"/>
      <c r="M30"/>
    </row>
    <row r="31" spans="1:13" x14ac:dyDescent="0.3">
      <c r="A31" s="5">
        <v>202138</v>
      </c>
      <c r="B31" s="6">
        <v>87.840983120000004</v>
      </c>
      <c r="C31" s="6">
        <v>454.92166320000001</v>
      </c>
      <c r="D31" s="6">
        <v>0.71013115900000001</v>
      </c>
      <c r="E31" s="6">
        <v>10.2544866</v>
      </c>
      <c r="F31" s="6">
        <v>88.551114279000004</v>
      </c>
      <c r="G31" s="6">
        <v>465.17614980000002</v>
      </c>
      <c r="H31"/>
      <c r="I31"/>
      <c r="L31"/>
      <c r="M31"/>
    </row>
    <row r="32" spans="1:13" x14ac:dyDescent="0.3">
      <c r="A32" s="5">
        <v>202139</v>
      </c>
      <c r="B32" s="6">
        <v>82.970841609999994</v>
      </c>
      <c r="C32" s="6">
        <v>408.37827010000001</v>
      </c>
      <c r="D32" s="6">
        <v>0.59120994199999999</v>
      </c>
      <c r="E32" s="6">
        <v>8.6768936669999999</v>
      </c>
      <c r="F32" s="6">
        <v>83.562051552</v>
      </c>
      <c r="G32" s="6">
        <v>417.05516376700001</v>
      </c>
      <c r="H32"/>
      <c r="I32"/>
      <c r="L32"/>
      <c r="M32"/>
    </row>
    <row r="33" spans="1:13" x14ac:dyDescent="0.3">
      <c r="A33" s="5">
        <v>202140</v>
      </c>
      <c r="B33" s="6">
        <v>77.66425169</v>
      </c>
      <c r="C33" s="6">
        <v>373.41606669999999</v>
      </c>
      <c r="D33" s="6">
        <v>0.53369831199999995</v>
      </c>
      <c r="E33" s="6">
        <v>7.7094367430000004</v>
      </c>
      <c r="F33" s="6">
        <v>78.197950001999999</v>
      </c>
      <c r="G33" s="6">
        <v>381.12550344300001</v>
      </c>
      <c r="H33"/>
      <c r="I33"/>
      <c r="L33"/>
      <c r="M33"/>
    </row>
    <row r="34" spans="1:13" x14ac:dyDescent="0.3">
      <c r="A34" s="5">
        <v>202141</v>
      </c>
      <c r="B34" s="6">
        <v>69.32257568</v>
      </c>
      <c r="C34" s="6">
        <v>329.49179070000002</v>
      </c>
      <c r="D34" s="6">
        <v>0.50222873000000001</v>
      </c>
      <c r="E34" s="6">
        <v>7.1164812560000001</v>
      </c>
      <c r="F34" s="6">
        <v>69.824804409999999</v>
      </c>
      <c r="G34" s="6">
        <v>336.60827195600001</v>
      </c>
      <c r="H34"/>
      <c r="I34"/>
      <c r="L34"/>
      <c r="M34"/>
    </row>
    <row r="35" spans="1:13" x14ac:dyDescent="0.3">
      <c r="A35" s="5">
        <v>202142</v>
      </c>
      <c r="B35" s="6">
        <v>65.30913674</v>
      </c>
      <c r="C35" s="6">
        <v>305.47968709999998</v>
      </c>
      <c r="D35" s="6">
        <v>0.46717493100000002</v>
      </c>
      <c r="E35" s="6">
        <v>6.4314536120000003</v>
      </c>
      <c r="F35" s="6">
        <v>65.776311671000002</v>
      </c>
      <c r="G35" s="6">
        <v>311.91114071199996</v>
      </c>
      <c r="H35"/>
      <c r="I35"/>
      <c r="L35"/>
      <c r="M35"/>
    </row>
    <row r="36" spans="1:13" x14ac:dyDescent="0.3">
      <c r="A36" s="5">
        <v>202143</v>
      </c>
      <c r="B36" s="6">
        <v>68.772351799999996</v>
      </c>
      <c r="C36" s="6">
        <v>318.07361120000002</v>
      </c>
      <c r="D36" s="6">
        <v>0.45565662299999998</v>
      </c>
      <c r="E36" s="6">
        <v>6.3014055119999997</v>
      </c>
      <c r="F36" s="6">
        <v>69.228008422999991</v>
      </c>
      <c r="G36" s="6">
        <v>324.37501671199999</v>
      </c>
      <c r="H36"/>
      <c r="I36"/>
      <c r="L36"/>
      <c r="M36"/>
    </row>
    <row r="37" spans="1:13" x14ac:dyDescent="0.3">
      <c r="A37" s="5">
        <v>202144</v>
      </c>
      <c r="B37" s="6">
        <v>78.340898609999996</v>
      </c>
      <c r="C37" s="6">
        <v>337.15663910000001</v>
      </c>
      <c r="D37" s="6">
        <v>0.46148925400000002</v>
      </c>
      <c r="E37" s="6">
        <v>6.8824482070000004</v>
      </c>
      <c r="F37" s="6">
        <v>78.802387863999996</v>
      </c>
      <c r="G37" s="6">
        <v>344.03908730699999</v>
      </c>
      <c r="H37"/>
      <c r="I37"/>
      <c r="L37"/>
      <c r="M37"/>
    </row>
    <row r="38" spans="1:13" x14ac:dyDescent="0.3">
      <c r="A38" s="5">
        <v>202145</v>
      </c>
      <c r="B38" s="6">
        <v>85.368685549999995</v>
      </c>
      <c r="C38" s="6">
        <v>377.67213470000002</v>
      </c>
      <c r="D38" s="6">
        <v>0.48433313900000002</v>
      </c>
      <c r="E38" s="6">
        <v>7.4719848359999999</v>
      </c>
      <c r="F38" s="6">
        <v>85.853018688999995</v>
      </c>
      <c r="G38" s="6">
        <v>385.14411953600001</v>
      </c>
      <c r="H38"/>
      <c r="I38"/>
      <c r="L38"/>
      <c r="M38"/>
    </row>
    <row r="39" spans="1:13" x14ac:dyDescent="0.3">
      <c r="A39" s="5">
        <v>202146</v>
      </c>
      <c r="B39" s="6">
        <v>92.34663458</v>
      </c>
      <c r="C39" s="6">
        <v>418.28375140000003</v>
      </c>
      <c r="D39" s="6">
        <v>0.50938833699999997</v>
      </c>
      <c r="E39" s="6">
        <v>8.3945007799999996</v>
      </c>
      <c r="F39" s="6">
        <v>92.856022917000004</v>
      </c>
      <c r="G39" s="6">
        <v>426.67825218000002</v>
      </c>
      <c r="H39"/>
      <c r="I39"/>
      <c r="L39"/>
      <c r="M39"/>
    </row>
    <row r="40" spans="1:13" x14ac:dyDescent="0.3">
      <c r="A40" s="5">
        <v>202147</v>
      </c>
      <c r="B40" s="6">
        <v>82.898619280000005</v>
      </c>
      <c r="C40" s="6">
        <v>375.31689549999999</v>
      </c>
      <c r="D40" s="6">
        <v>0.51098108900000005</v>
      </c>
      <c r="E40" s="6">
        <v>7.7705615579999998</v>
      </c>
      <c r="F40" s="6">
        <v>83.409600369000003</v>
      </c>
      <c r="G40" s="6">
        <v>383.08745705799998</v>
      </c>
      <c r="H40"/>
      <c r="I40"/>
      <c r="L40"/>
      <c r="M40"/>
    </row>
    <row r="41" spans="1:13" x14ac:dyDescent="0.3">
      <c r="A41" s="5">
        <v>202148</v>
      </c>
      <c r="B41" s="6">
        <v>123.852306</v>
      </c>
      <c r="C41" s="6">
        <v>559.03253549999999</v>
      </c>
      <c r="D41" s="6">
        <v>0.465690889</v>
      </c>
      <c r="E41" s="6">
        <v>9.1970370379999995</v>
      </c>
      <c r="F41" s="6">
        <v>124.317996889</v>
      </c>
      <c r="G41" s="6">
        <v>568.22957253799996</v>
      </c>
      <c r="H41"/>
      <c r="I41"/>
      <c r="L41"/>
      <c r="M41"/>
    </row>
    <row r="42" spans="1:13" x14ac:dyDescent="0.3">
      <c r="A42" s="5">
        <v>202149</v>
      </c>
      <c r="B42" s="6">
        <v>113.35999700000001</v>
      </c>
      <c r="C42" s="6">
        <v>528.56972080000003</v>
      </c>
      <c r="D42" s="6"/>
      <c r="E42" s="6"/>
      <c r="F42" s="6">
        <v>113.35999700000001</v>
      </c>
      <c r="G42" s="6">
        <v>528.56972080000003</v>
      </c>
      <c r="H42"/>
      <c r="I42"/>
      <c r="L42"/>
      <c r="M42"/>
    </row>
    <row r="43" spans="1:13" x14ac:dyDescent="0.3">
      <c r="A43" s="5">
        <v>202150</v>
      </c>
      <c r="B43" s="6">
        <v>207.15744169999999</v>
      </c>
      <c r="C43" s="6">
        <v>639.87920629999996</v>
      </c>
      <c r="D43" s="6"/>
      <c r="E43" s="6"/>
      <c r="F43" s="6">
        <v>207.15744169999999</v>
      </c>
      <c r="G43" s="6">
        <v>639.87920629999996</v>
      </c>
      <c r="H43"/>
      <c r="I43"/>
      <c r="L43"/>
      <c r="M43"/>
    </row>
    <row r="44" spans="1:13" x14ac:dyDescent="0.3">
      <c r="A44" s="5">
        <v>202151</v>
      </c>
      <c r="B44" s="6">
        <v>443.68956450000002</v>
      </c>
      <c r="C44" s="6">
        <v>1006.387219</v>
      </c>
      <c r="D44" s="6"/>
      <c r="E44" s="6"/>
      <c r="F44" s="6">
        <v>443.68956450000002</v>
      </c>
      <c r="G44" s="6">
        <v>1006.387219</v>
      </c>
      <c r="H44"/>
      <c r="I44"/>
      <c r="L44"/>
      <c r="M44"/>
    </row>
    <row r="45" spans="1:13" x14ac:dyDescent="0.3">
      <c r="A45" s="5" t="s">
        <v>29</v>
      </c>
      <c r="B45" s="6">
        <v>2853.3215363079998</v>
      </c>
      <c r="C45" s="6">
        <v>13123.9694468</v>
      </c>
      <c r="D45" s="6">
        <v>15.710842101000003</v>
      </c>
      <c r="E45" s="6">
        <v>247.52576463000003</v>
      </c>
      <c r="F45" s="6">
        <v>2869.0323784090001</v>
      </c>
      <c r="G45" s="6">
        <v>13371.495211429998</v>
      </c>
      <c r="H45"/>
      <c r="I45"/>
      <c r="L45"/>
      <c r="M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4"/>
  <sheetViews>
    <sheetView tabSelected="1" topLeftCell="A7" workbookViewId="0">
      <selection activeCell="Q25" sqref="Q25"/>
    </sheetView>
  </sheetViews>
  <sheetFormatPr defaultRowHeight="14.4" x14ac:dyDescent="0.3"/>
  <cols>
    <col min="1" max="1" width="10.5546875" bestFit="1" customWidth="1"/>
    <col min="2" max="2" width="24.44140625" bestFit="1" customWidth="1"/>
    <col min="3" max="3" width="26.77734375" bestFit="1" customWidth="1"/>
    <col min="4" max="4" width="24.44140625" bestFit="1" customWidth="1"/>
    <col min="5" max="5" width="26.77734375" bestFit="1" customWidth="1"/>
    <col min="6" max="6" width="16.33203125" bestFit="1" customWidth="1"/>
    <col min="10" max="10" width="10.5546875" bestFit="1" customWidth="1"/>
  </cols>
  <sheetData>
    <row r="1" spans="1:11" x14ac:dyDescent="0.3">
      <c r="A1" t="s">
        <v>3</v>
      </c>
      <c r="B1" t="s">
        <v>23</v>
      </c>
      <c r="D1" s="8"/>
      <c r="E1" s="8"/>
    </row>
    <row r="2" spans="1:11" x14ac:dyDescent="0.3">
      <c r="A2" t="s">
        <v>4</v>
      </c>
      <c r="B2" t="s">
        <v>17</v>
      </c>
      <c r="D2" s="8"/>
      <c r="E2" s="8"/>
    </row>
    <row r="3" spans="1:11" x14ac:dyDescent="0.3">
      <c r="D3" s="8"/>
      <c r="E3" s="8"/>
      <c r="J3" s="9"/>
    </row>
    <row r="4" spans="1:11" x14ac:dyDescent="0.3">
      <c r="B4" t="s">
        <v>30</v>
      </c>
    </row>
    <row r="5" spans="1:11" x14ac:dyDescent="0.3">
      <c r="B5" t="s">
        <v>16</v>
      </c>
      <c r="D5" t="s">
        <v>27</v>
      </c>
    </row>
    <row r="6" spans="1:11" x14ac:dyDescent="0.3">
      <c r="A6" t="s">
        <v>28</v>
      </c>
      <c r="B6" t="s">
        <v>31</v>
      </c>
      <c r="C6" t="s">
        <v>32</v>
      </c>
      <c r="D6" t="s">
        <v>31</v>
      </c>
      <c r="E6" t="s">
        <v>32</v>
      </c>
      <c r="F6" s="7" t="s">
        <v>33</v>
      </c>
      <c r="G6" s="7" t="s">
        <v>34</v>
      </c>
      <c r="H6" s="7" t="s">
        <v>42</v>
      </c>
      <c r="I6" s="7" t="s">
        <v>43</v>
      </c>
      <c r="J6" s="7" t="s">
        <v>36</v>
      </c>
      <c r="K6" s="7" t="s">
        <v>41</v>
      </c>
    </row>
    <row r="7" spans="1:11" x14ac:dyDescent="0.3">
      <c r="A7" s="5">
        <v>202114</v>
      </c>
      <c r="B7" s="6">
        <v>21.024510630000002</v>
      </c>
      <c r="C7" s="6">
        <v>203.93233190000001</v>
      </c>
      <c r="D7" s="6">
        <v>0.14802466</v>
      </c>
      <c r="E7" s="6">
        <v>2.8427421349999999</v>
      </c>
      <c r="F7">
        <f>D7/B7</f>
        <v>7.0405757644024644E-3</v>
      </c>
      <c r="G7">
        <f>E7/C7</f>
        <v>1.3939634331224944E-2</v>
      </c>
      <c r="H7">
        <f>_xlfn.FLOOR.MATH(A7/100)</f>
        <v>2021</v>
      </c>
      <c r="I7">
        <f>(A7-H7*100)*7</f>
        <v>98</v>
      </c>
      <c r="J7" s="9">
        <f>DATE(H7,1,I7+2)</f>
        <v>44296</v>
      </c>
      <c r="K7">
        <f>(1-F7/G7)*100</f>
        <v>49.492392719144064</v>
      </c>
    </row>
    <row r="8" spans="1:11" x14ac:dyDescent="0.3">
      <c r="A8" s="5">
        <v>202115</v>
      </c>
      <c r="B8" s="6">
        <v>18.52872443</v>
      </c>
      <c r="C8" s="6">
        <v>203.38597859999999</v>
      </c>
      <c r="D8" s="6">
        <v>0.15936307399999999</v>
      </c>
      <c r="E8" s="6">
        <v>2.9939714890000002</v>
      </c>
      <c r="F8">
        <f t="shared" ref="F8:F36" si="0">D8/B8</f>
        <v>8.6008658934974506E-3</v>
      </c>
      <c r="G8">
        <f t="shared" ref="G8:G36" si="1">E8/C8</f>
        <v>1.4720638608466986E-2</v>
      </c>
      <c r="H8">
        <f t="shared" ref="H8:H41" si="2">_xlfn.FLOOR.MATH(A8/100)</f>
        <v>2021</v>
      </c>
      <c r="I8">
        <f t="shared" ref="I8:I41" si="3">(A8-H8*100)*7</f>
        <v>105</v>
      </c>
      <c r="J8" s="9">
        <f t="shared" ref="J8:J44" si="4">DATE(H8,1,I8+2)</f>
        <v>44303</v>
      </c>
      <c r="K8">
        <f t="shared" ref="K8:K41" si="5">(1-F8/G8)*100</f>
        <v>41.572739320219284</v>
      </c>
    </row>
    <row r="9" spans="1:11" x14ac:dyDescent="0.3">
      <c r="A9" s="5">
        <v>202116</v>
      </c>
      <c r="B9" s="6">
        <v>16.661261920000001</v>
      </c>
      <c r="C9" s="6">
        <v>175.41180449999999</v>
      </c>
      <c r="D9" s="6">
        <v>0.132634061</v>
      </c>
      <c r="E9" s="6">
        <v>2.9436454749999998</v>
      </c>
      <c r="F9">
        <f t="shared" si="0"/>
        <v>7.9606251697410431E-3</v>
      </c>
      <c r="G9">
        <f t="shared" si="1"/>
        <v>1.678134195922943E-2</v>
      </c>
      <c r="H9">
        <f t="shared" si="2"/>
        <v>2021</v>
      </c>
      <c r="I9">
        <f t="shared" si="3"/>
        <v>112</v>
      </c>
      <c r="J9" s="9">
        <f t="shared" si="4"/>
        <v>44310</v>
      </c>
      <c r="K9">
        <f t="shared" si="5"/>
        <v>52.562642552177749</v>
      </c>
    </row>
    <row r="10" spans="1:11" x14ac:dyDescent="0.3">
      <c r="A10" s="5">
        <v>202117</v>
      </c>
      <c r="B10" s="6">
        <v>15.98967457</v>
      </c>
      <c r="C10" s="6">
        <v>159.6048127</v>
      </c>
      <c r="D10" s="6">
        <v>0.135112389</v>
      </c>
      <c r="E10" s="6">
        <v>2.5883125229999999</v>
      </c>
      <c r="F10">
        <f t="shared" si="0"/>
        <v>8.4499774156441762E-3</v>
      </c>
      <c r="G10">
        <f t="shared" si="1"/>
        <v>1.621700799126341E-2</v>
      </c>
      <c r="H10">
        <f t="shared" si="2"/>
        <v>2021</v>
      </c>
      <c r="I10">
        <f t="shared" si="3"/>
        <v>119</v>
      </c>
      <c r="J10" s="9">
        <f t="shared" si="4"/>
        <v>44317</v>
      </c>
      <c r="K10">
        <f t="shared" si="5"/>
        <v>47.894350053990031</v>
      </c>
    </row>
    <row r="11" spans="1:11" x14ac:dyDescent="0.3">
      <c r="A11" s="5">
        <v>202118</v>
      </c>
      <c r="B11" s="6">
        <v>11.46537228</v>
      </c>
      <c r="C11" s="6">
        <v>136.16432990000001</v>
      </c>
      <c r="D11" s="6">
        <v>0.121080928</v>
      </c>
      <c r="E11" s="6">
        <v>2.467597783</v>
      </c>
      <c r="F11">
        <f t="shared" si="0"/>
        <v>1.056057536057608E-2</v>
      </c>
      <c r="G11">
        <f t="shared" si="1"/>
        <v>1.8122204139749524E-2</v>
      </c>
      <c r="H11">
        <f t="shared" si="2"/>
        <v>2021</v>
      </c>
      <c r="I11">
        <f t="shared" si="3"/>
        <v>126</v>
      </c>
      <c r="J11" s="9">
        <f t="shared" si="4"/>
        <v>44324</v>
      </c>
      <c r="K11">
        <f t="shared" si="5"/>
        <v>41.725767576956329</v>
      </c>
    </row>
    <row r="12" spans="1:11" x14ac:dyDescent="0.3">
      <c r="A12" s="5">
        <v>202119</v>
      </c>
      <c r="B12" s="6">
        <v>8.5747613250000008</v>
      </c>
      <c r="C12" s="6">
        <v>116.5863226</v>
      </c>
      <c r="D12" s="6">
        <v>8.9706092000000001E-2</v>
      </c>
      <c r="E12" s="6">
        <v>2.0033185119999999</v>
      </c>
      <c r="F12">
        <f t="shared" si="0"/>
        <v>1.0461643024215603E-2</v>
      </c>
      <c r="G12">
        <f t="shared" si="1"/>
        <v>1.7183134928041719E-2</v>
      </c>
      <c r="H12">
        <f t="shared" si="2"/>
        <v>2021</v>
      </c>
      <c r="I12">
        <f t="shared" si="3"/>
        <v>133</v>
      </c>
      <c r="J12" s="9">
        <f t="shared" si="4"/>
        <v>44331</v>
      </c>
      <c r="K12">
        <f t="shared" si="5"/>
        <v>39.11679639352127</v>
      </c>
    </row>
    <row r="13" spans="1:11" x14ac:dyDescent="0.3">
      <c r="A13" s="5">
        <v>202120</v>
      </c>
      <c r="B13" s="6">
        <v>7.2926067479999999</v>
      </c>
      <c r="C13" s="6">
        <v>90.224340229999996</v>
      </c>
      <c r="D13" s="6">
        <v>8.7131344999999999E-2</v>
      </c>
      <c r="E13" s="6">
        <v>1.6733629860000001</v>
      </c>
      <c r="F13">
        <f t="shared" si="0"/>
        <v>1.1947901211579222E-2</v>
      </c>
      <c r="G13">
        <f t="shared" si="1"/>
        <v>1.8546691300088881E-2</v>
      </c>
      <c r="H13">
        <f t="shared" si="2"/>
        <v>2021</v>
      </c>
      <c r="I13">
        <f t="shared" si="3"/>
        <v>140</v>
      </c>
      <c r="J13" s="9">
        <f t="shared" si="4"/>
        <v>44338</v>
      </c>
      <c r="K13">
        <f t="shared" si="5"/>
        <v>35.579338555540829</v>
      </c>
    </row>
    <row r="14" spans="1:11" x14ac:dyDescent="0.3">
      <c r="A14" s="5">
        <v>202121</v>
      </c>
      <c r="B14" s="6">
        <v>5.736668205</v>
      </c>
      <c r="C14" s="6">
        <v>68.462822459999998</v>
      </c>
      <c r="D14" s="6">
        <v>7.0741956999999994E-2</v>
      </c>
      <c r="E14" s="6">
        <v>1.4346700299999999</v>
      </c>
      <c r="F14">
        <f t="shared" si="0"/>
        <v>1.2331540621147009E-2</v>
      </c>
      <c r="G14">
        <f t="shared" si="1"/>
        <v>2.0955461350402525E-2</v>
      </c>
      <c r="H14">
        <f t="shared" si="2"/>
        <v>2021</v>
      </c>
      <c r="I14">
        <f t="shared" si="3"/>
        <v>147</v>
      </c>
      <c r="J14" s="9">
        <f t="shared" si="4"/>
        <v>44345</v>
      </c>
      <c r="K14">
        <f t="shared" si="5"/>
        <v>41.153571305600778</v>
      </c>
    </row>
    <row r="15" spans="1:11" x14ac:dyDescent="0.3">
      <c r="A15" s="5">
        <v>202122</v>
      </c>
      <c r="B15" s="6">
        <v>5.1410280889999997</v>
      </c>
      <c r="C15" s="6">
        <v>55.517988699999997</v>
      </c>
      <c r="D15" s="6">
        <v>7.0511000000000004E-2</v>
      </c>
      <c r="E15" s="6">
        <v>1.2275410790000001</v>
      </c>
      <c r="F15">
        <f t="shared" si="0"/>
        <v>1.3715350077714778E-2</v>
      </c>
      <c r="G15">
        <f t="shared" si="1"/>
        <v>2.2110690746258974E-2</v>
      </c>
      <c r="H15">
        <f t="shared" si="2"/>
        <v>2021</v>
      </c>
      <c r="I15">
        <f t="shared" si="3"/>
        <v>154</v>
      </c>
      <c r="J15" s="9">
        <f t="shared" si="4"/>
        <v>44352</v>
      </c>
      <c r="K15">
        <f t="shared" si="5"/>
        <v>37.969599253540501</v>
      </c>
    </row>
    <row r="16" spans="1:11" x14ac:dyDescent="0.3">
      <c r="A16" s="5">
        <v>202123</v>
      </c>
      <c r="B16" s="6">
        <v>5.1905716699999997</v>
      </c>
      <c r="C16" s="6">
        <v>50.72798976</v>
      </c>
      <c r="D16" s="6">
        <v>6.5951919999999997E-2</v>
      </c>
      <c r="E16" s="6">
        <v>1.175770354</v>
      </c>
      <c r="F16">
        <f t="shared" si="0"/>
        <v>1.2706099480560683E-2</v>
      </c>
      <c r="G16">
        <f t="shared" si="1"/>
        <v>2.3177941005797901E-2</v>
      </c>
      <c r="H16">
        <f t="shared" si="2"/>
        <v>2021</v>
      </c>
      <c r="I16">
        <f t="shared" si="3"/>
        <v>161</v>
      </c>
      <c r="J16" s="9">
        <f t="shared" si="4"/>
        <v>44359</v>
      </c>
      <c r="K16">
        <f t="shared" si="5"/>
        <v>45.180206139180846</v>
      </c>
    </row>
    <row r="17" spans="1:11" x14ac:dyDescent="0.3">
      <c r="A17" s="5">
        <v>202124</v>
      </c>
      <c r="B17" s="6">
        <v>5.4384323349999999</v>
      </c>
      <c r="C17" s="6">
        <v>49.181685729999998</v>
      </c>
      <c r="D17" s="6">
        <v>7.5719920999999996E-2</v>
      </c>
      <c r="E17" s="6">
        <v>1.1694747400000001</v>
      </c>
      <c r="F17">
        <f t="shared" si="0"/>
        <v>1.3923115400864871E-2</v>
      </c>
      <c r="G17">
        <f t="shared" si="1"/>
        <v>2.3778663188168035E-2</v>
      </c>
      <c r="H17">
        <f t="shared" si="2"/>
        <v>2021</v>
      </c>
      <c r="I17">
        <f t="shared" si="3"/>
        <v>168</v>
      </c>
      <c r="J17" s="9">
        <f t="shared" si="4"/>
        <v>44366</v>
      </c>
      <c r="K17">
        <f t="shared" si="5"/>
        <v>41.447022102601473</v>
      </c>
    </row>
    <row r="18" spans="1:11" x14ac:dyDescent="0.3">
      <c r="A18" s="5">
        <v>202125</v>
      </c>
      <c r="B18" s="6">
        <v>7.2207684360000002</v>
      </c>
      <c r="C18" s="6">
        <v>54.560288419999999</v>
      </c>
      <c r="D18" s="6">
        <v>9.6772059999999993E-2</v>
      </c>
      <c r="E18" s="6">
        <v>1.3624971239999999</v>
      </c>
      <c r="F18">
        <f t="shared" si="0"/>
        <v>1.3401906023953265E-2</v>
      </c>
      <c r="G18">
        <f t="shared" si="1"/>
        <v>2.4972322607820993E-2</v>
      </c>
      <c r="H18">
        <f t="shared" si="2"/>
        <v>2021</v>
      </c>
      <c r="I18">
        <f t="shared" si="3"/>
        <v>175</v>
      </c>
      <c r="J18" s="9">
        <f t="shared" si="4"/>
        <v>44373</v>
      </c>
      <c r="K18">
        <f t="shared" si="5"/>
        <v>46.332961357162795</v>
      </c>
    </row>
    <row r="19" spans="1:11" x14ac:dyDescent="0.3">
      <c r="A19" s="5">
        <v>202126</v>
      </c>
      <c r="B19" s="6">
        <v>11.045560180000001</v>
      </c>
      <c r="C19" s="6">
        <v>72.521621300000007</v>
      </c>
      <c r="D19" s="6">
        <v>0.101019844</v>
      </c>
      <c r="E19" s="6">
        <v>1.7380445040000001</v>
      </c>
      <c r="F19">
        <f t="shared" si="0"/>
        <v>9.1457420315281812E-3</v>
      </c>
      <c r="G19">
        <f t="shared" si="1"/>
        <v>2.3965880420822858E-2</v>
      </c>
      <c r="H19">
        <f t="shared" si="2"/>
        <v>2021</v>
      </c>
      <c r="I19">
        <f t="shared" si="3"/>
        <v>182</v>
      </c>
      <c r="J19" s="9">
        <f t="shared" si="4"/>
        <v>44380</v>
      </c>
      <c r="K19">
        <f t="shared" si="5"/>
        <v>61.838489256660637</v>
      </c>
    </row>
    <row r="20" spans="1:11" x14ac:dyDescent="0.3">
      <c r="A20" s="5">
        <v>202127</v>
      </c>
      <c r="B20" s="6">
        <v>18.48788738</v>
      </c>
      <c r="C20" s="6">
        <v>109.0548874</v>
      </c>
      <c r="D20" s="6">
        <v>0.17086847899999999</v>
      </c>
      <c r="E20" s="6">
        <v>2.738782493</v>
      </c>
      <c r="F20">
        <f t="shared" si="0"/>
        <v>9.2421851933630721E-3</v>
      </c>
      <c r="G20">
        <f t="shared" si="1"/>
        <v>2.5113798732875496E-2</v>
      </c>
      <c r="H20">
        <f t="shared" si="2"/>
        <v>2021</v>
      </c>
      <c r="I20">
        <f t="shared" si="3"/>
        <v>189</v>
      </c>
      <c r="J20" s="9">
        <f t="shared" si="4"/>
        <v>44387</v>
      </c>
      <c r="K20">
        <f t="shared" si="5"/>
        <v>63.198776530511537</v>
      </c>
    </row>
    <row r="21" spans="1:11" x14ac:dyDescent="0.3">
      <c r="A21" s="5">
        <v>202128</v>
      </c>
      <c r="B21" s="6">
        <v>33.639938350000001</v>
      </c>
      <c r="C21" s="6">
        <v>172.87689349999999</v>
      </c>
      <c r="D21" s="6">
        <v>0.29510552200000001</v>
      </c>
      <c r="E21" s="6">
        <v>4.0755005789999998</v>
      </c>
      <c r="F21">
        <f t="shared" si="0"/>
        <v>8.7724751136471681E-3</v>
      </c>
      <c r="G21">
        <f t="shared" si="1"/>
        <v>2.357458244701742E-2</v>
      </c>
      <c r="H21">
        <f t="shared" si="2"/>
        <v>2021</v>
      </c>
      <c r="I21">
        <f t="shared" si="3"/>
        <v>196</v>
      </c>
      <c r="J21" s="9">
        <f t="shared" si="4"/>
        <v>44394</v>
      </c>
      <c r="K21">
        <f t="shared" si="5"/>
        <v>62.788417850611665</v>
      </c>
    </row>
    <row r="22" spans="1:11" x14ac:dyDescent="0.3">
      <c r="A22" s="5">
        <v>202129</v>
      </c>
      <c r="B22" s="6">
        <v>58.397828850000003</v>
      </c>
      <c r="C22" s="6">
        <v>283.7455799</v>
      </c>
      <c r="D22" s="6">
        <v>0.47339744099999997</v>
      </c>
      <c r="E22" s="6">
        <v>7.225968495</v>
      </c>
      <c r="F22">
        <f t="shared" si="0"/>
        <v>8.1064219393492051E-3</v>
      </c>
      <c r="G22">
        <f t="shared" si="1"/>
        <v>2.5466364965215094E-2</v>
      </c>
      <c r="H22">
        <f t="shared" si="2"/>
        <v>2021</v>
      </c>
      <c r="I22">
        <f t="shared" si="3"/>
        <v>203</v>
      </c>
      <c r="J22" s="9">
        <f t="shared" si="4"/>
        <v>44401</v>
      </c>
      <c r="K22">
        <f t="shared" si="5"/>
        <v>68.168123128597685</v>
      </c>
    </row>
    <row r="23" spans="1:11" x14ac:dyDescent="0.3">
      <c r="A23" s="5">
        <v>202130</v>
      </c>
      <c r="B23" s="6">
        <v>88.294284950000005</v>
      </c>
      <c r="C23" s="6">
        <v>424.12565059999997</v>
      </c>
      <c r="D23" s="6">
        <v>0.75528957100000005</v>
      </c>
      <c r="E23" s="6">
        <v>11.02238333</v>
      </c>
      <c r="F23">
        <f t="shared" si="0"/>
        <v>8.5542294320375481E-3</v>
      </c>
      <c r="G23">
        <f t="shared" si="1"/>
        <v>2.5988485521700726E-2</v>
      </c>
      <c r="H23">
        <f t="shared" si="2"/>
        <v>2021</v>
      </c>
      <c r="I23">
        <f t="shared" si="3"/>
        <v>210</v>
      </c>
      <c r="J23" s="9">
        <f t="shared" si="4"/>
        <v>44408</v>
      </c>
      <c r="K23">
        <f t="shared" si="5"/>
        <v>67.084540478918427</v>
      </c>
    </row>
    <row r="24" spans="1:11" x14ac:dyDescent="0.3">
      <c r="A24" s="5">
        <v>202131</v>
      </c>
      <c r="B24" s="6">
        <v>112.14798140000001</v>
      </c>
      <c r="C24" s="6">
        <v>530.77216499999997</v>
      </c>
      <c r="D24" s="6">
        <v>0.93432126900000001</v>
      </c>
      <c r="E24" s="6">
        <v>14.59533223</v>
      </c>
      <c r="F24">
        <f t="shared" si="0"/>
        <v>8.3311465559735877E-3</v>
      </c>
      <c r="G24">
        <f t="shared" si="1"/>
        <v>2.749830000976031E-2</v>
      </c>
      <c r="H24">
        <f t="shared" si="2"/>
        <v>2021</v>
      </c>
      <c r="I24">
        <f t="shared" si="3"/>
        <v>217</v>
      </c>
      <c r="J24" s="9">
        <f t="shared" si="4"/>
        <v>44415</v>
      </c>
      <c r="K24">
        <f t="shared" si="5"/>
        <v>69.70304872295192</v>
      </c>
    </row>
    <row r="25" spans="1:11" x14ac:dyDescent="0.3">
      <c r="A25" s="5">
        <v>202132</v>
      </c>
      <c r="B25" s="6">
        <v>122.7498664</v>
      </c>
      <c r="C25" s="6">
        <v>607.8844795</v>
      </c>
      <c r="D25" s="6">
        <v>1.124302436</v>
      </c>
      <c r="E25" s="6">
        <v>17.04765669</v>
      </c>
      <c r="F25">
        <f t="shared" si="0"/>
        <v>9.1592966165541991E-3</v>
      </c>
      <c r="G25">
        <f t="shared" si="1"/>
        <v>2.8044237457784938E-2</v>
      </c>
      <c r="H25">
        <f t="shared" si="2"/>
        <v>2021</v>
      </c>
      <c r="I25">
        <f t="shared" si="3"/>
        <v>224</v>
      </c>
      <c r="J25" s="9">
        <f t="shared" si="4"/>
        <v>44422</v>
      </c>
      <c r="K25">
        <f t="shared" si="5"/>
        <v>67.339826478285559</v>
      </c>
    </row>
    <row r="26" spans="1:11" x14ac:dyDescent="0.3">
      <c r="A26" s="5">
        <v>202133</v>
      </c>
      <c r="B26" s="6">
        <v>128.30885079999999</v>
      </c>
      <c r="C26" s="6">
        <v>657.11314849999997</v>
      </c>
      <c r="D26" s="6">
        <v>1.1199297960000001</v>
      </c>
      <c r="E26" s="6">
        <v>18.16471288</v>
      </c>
      <c r="F26">
        <f t="shared" si="0"/>
        <v>8.7283908243062543E-3</v>
      </c>
      <c r="G26">
        <f t="shared" si="1"/>
        <v>2.7643204098814347E-2</v>
      </c>
      <c r="H26">
        <f t="shared" si="2"/>
        <v>2021</v>
      </c>
      <c r="I26">
        <f t="shared" si="3"/>
        <v>231</v>
      </c>
      <c r="J26" s="9">
        <f t="shared" si="4"/>
        <v>44429</v>
      </c>
      <c r="K26">
        <f t="shared" si="5"/>
        <v>68.424822270582496</v>
      </c>
    </row>
    <row r="27" spans="1:11" x14ac:dyDescent="0.3">
      <c r="A27" s="5">
        <v>202134</v>
      </c>
      <c r="B27" s="6">
        <v>132.06159529999999</v>
      </c>
      <c r="C27" s="6">
        <v>682.89667359999999</v>
      </c>
      <c r="D27" s="6">
        <v>1.0550021650000001</v>
      </c>
      <c r="E27" s="6">
        <v>17.353256479999999</v>
      </c>
      <c r="F27">
        <f t="shared" si="0"/>
        <v>7.9887128623835433E-3</v>
      </c>
      <c r="G27">
        <f t="shared" si="1"/>
        <v>2.5411247632119084E-2</v>
      </c>
      <c r="H27">
        <f t="shared" si="2"/>
        <v>2021</v>
      </c>
      <c r="I27">
        <f t="shared" si="3"/>
        <v>238</v>
      </c>
      <c r="J27" s="9">
        <f t="shared" si="4"/>
        <v>44436</v>
      </c>
      <c r="K27">
        <f t="shared" si="5"/>
        <v>68.562295806814149</v>
      </c>
    </row>
    <row r="28" spans="1:11" x14ac:dyDescent="0.3">
      <c r="A28" s="5">
        <v>202135</v>
      </c>
      <c r="B28" s="6">
        <v>125.4784082</v>
      </c>
      <c r="C28" s="6">
        <v>658.89656649999995</v>
      </c>
      <c r="D28" s="6">
        <v>0.98762326300000003</v>
      </c>
      <c r="E28" s="6">
        <v>16.649010730000001</v>
      </c>
      <c r="F28">
        <f t="shared" si="0"/>
        <v>7.8708622237686314E-3</v>
      </c>
      <c r="G28">
        <f t="shared" si="1"/>
        <v>2.5268018648872414E-2</v>
      </c>
      <c r="H28">
        <f t="shared" si="2"/>
        <v>2021</v>
      </c>
      <c r="I28">
        <f t="shared" si="3"/>
        <v>245</v>
      </c>
      <c r="J28" s="9">
        <f t="shared" si="4"/>
        <v>44443</v>
      </c>
      <c r="K28">
        <f t="shared" si="5"/>
        <v>68.850497013069642</v>
      </c>
    </row>
    <row r="29" spans="1:11" x14ac:dyDescent="0.3">
      <c r="A29" s="5">
        <v>202136</v>
      </c>
      <c r="B29" s="6">
        <v>113.10129790000001</v>
      </c>
      <c r="C29" s="6">
        <v>595.17319080000004</v>
      </c>
      <c r="D29" s="6">
        <v>0.939754274</v>
      </c>
      <c r="E29" s="6">
        <v>14.43491032</v>
      </c>
      <c r="F29">
        <f t="shared" si="0"/>
        <v>8.3089610061848809E-3</v>
      </c>
      <c r="G29">
        <f t="shared" si="1"/>
        <v>2.4253293903573451E-2</v>
      </c>
      <c r="H29">
        <f t="shared" si="2"/>
        <v>2021</v>
      </c>
      <c r="I29">
        <f t="shared" si="3"/>
        <v>252</v>
      </c>
      <c r="J29" s="9">
        <f t="shared" si="4"/>
        <v>44450</v>
      </c>
      <c r="K29">
        <f t="shared" si="5"/>
        <v>65.740896724297528</v>
      </c>
    </row>
    <row r="30" spans="1:11" x14ac:dyDescent="0.3">
      <c r="A30" s="5">
        <v>202137</v>
      </c>
      <c r="B30" s="6">
        <v>102.4493681</v>
      </c>
      <c r="C30" s="6">
        <v>533.08870339999999</v>
      </c>
      <c r="D30" s="6">
        <v>0.80949622899999996</v>
      </c>
      <c r="E30" s="6">
        <v>12.39061186</v>
      </c>
      <c r="F30">
        <f t="shared" si="0"/>
        <v>7.9014272514580791E-3</v>
      </c>
      <c r="G30">
        <f t="shared" si="1"/>
        <v>2.3243058389670616E-2</v>
      </c>
      <c r="H30">
        <f t="shared" si="2"/>
        <v>2021</v>
      </c>
      <c r="I30">
        <f t="shared" si="3"/>
        <v>259</v>
      </c>
      <c r="J30" s="9">
        <f t="shared" si="4"/>
        <v>44457</v>
      </c>
      <c r="K30">
        <f t="shared" si="5"/>
        <v>66.005217045922279</v>
      </c>
    </row>
    <row r="31" spans="1:11" x14ac:dyDescent="0.3">
      <c r="A31" s="5">
        <v>202138</v>
      </c>
      <c r="B31" s="6">
        <v>87.840983120000004</v>
      </c>
      <c r="C31" s="6">
        <v>454.92166320000001</v>
      </c>
      <c r="D31" s="6">
        <v>0.71013115900000001</v>
      </c>
      <c r="E31" s="6">
        <v>10.2544866</v>
      </c>
      <c r="F31">
        <f t="shared" si="0"/>
        <v>8.084280637318076E-3</v>
      </c>
      <c r="G31">
        <f t="shared" si="1"/>
        <v>2.2541214080393786E-2</v>
      </c>
      <c r="H31">
        <f t="shared" si="2"/>
        <v>2021</v>
      </c>
      <c r="I31">
        <f t="shared" si="3"/>
        <v>266</v>
      </c>
      <c r="J31" s="9">
        <f t="shared" si="4"/>
        <v>44464</v>
      </c>
      <c r="K31">
        <f t="shared" si="5"/>
        <v>64.13555805607767</v>
      </c>
    </row>
    <row r="32" spans="1:11" x14ac:dyDescent="0.3">
      <c r="A32" s="5">
        <v>202139</v>
      </c>
      <c r="B32" s="6">
        <v>82.970841609999994</v>
      </c>
      <c r="C32" s="6">
        <v>408.37827010000001</v>
      </c>
      <c r="D32" s="6">
        <v>0.59120994199999999</v>
      </c>
      <c r="E32" s="6">
        <v>8.6768936669999999</v>
      </c>
      <c r="F32">
        <f t="shared" si="0"/>
        <v>7.1255145847375001E-3</v>
      </c>
      <c r="G32">
        <f t="shared" si="1"/>
        <v>2.1247197273437882E-2</v>
      </c>
      <c r="H32">
        <f t="shared" si="2"/>
        <v>2021</v>
      </c>
      <c r="I32">
        <f t="shared" si="3"/>
        <v>273</v>
      </c>
      <c r="J32" s="9">
        <f t="shared" si="4"/>
        <v>44471</v>
      </c>
      <c r="K32">
        <f t="shared" si="5"/>
        <v>66.463743462082689</v>
      </c>
    </row>
    <row r="33" spans="1:11" x14ac:dyDescent="0.3">
      <c r="A33" s="5">
        <v>202140</v>
      </c>
      <c r="B33" s="6">
        <v>77.66425169</v>
      </c>
      <c r="C33" s="6">
        <v>373.41606669999999</v>
      </c>
      <c r="D33" s="6">
        <v>0.53369831199999995</v>
      </c>
      <c r="E33" s="6">
        <v>7.7094367430000004</v>
      </c>
      <c r="F33">
        <f t="shared" si="0"/>
        <v>6.8718657604566686E-3</v>
      </c>
      <c r="G33">
        <f t="shared" si="1"/>
        <v>2.0645701753357365E-2</v>
      </c>
      <c r="H33">
        <f t="shared" si="2"/>
        <v>2021</v>
      </c>
      <c r="I33">
        <f t="shared" si="3"/>
        <v>280</v>
      </c>
      <c r="J33" s="9">
        <f t="shared" si="4"/>
        <v>44478</v>
      </c>
      <c r="K33">
        <f t="shared" si="5"/>
        <v>66.715271572984051</v>
      </c>
    </row>
    <row r="34" spans="1:11" x14ac:dyDescent="0.3">
      <c r="A34" s="5">
        <v>202141</v>
      </c>
      <c r="B34" s="6">
        <v>69.32257568</v>
      </c>
      <c r="C34" s="6">
        <v>329.49179070000002</v>
      </c>
      <c r="D34" s="6">
        <v>0.50222873000000001</v>
      </c>
      <c r="E34" s="6">
        <v>7.1164812560000001</v>
      </c>
      <c r="F34">
        <f t="shared" si="0"/>
        <v>7.2448076989859479E-3</v>
      </c>
      <c r="G34">
        <f t="shared" si="1"/>
        <v>2.1598356793294152E-2</v>
      </c>
      <c r="H34">
        <f t="shared" si="2"/>
        <v>2021</v>
      </c>
      <c r="I34">
        <f t="shared" si="3"/>
        <v>287</v>
      </c>
      <c r="J34" s="9">
        <f t="shared" si="4"/>
        <v>44485</v>
      </c>
      <c r="K34">
        <f t="shared" si="5"/>
        <v>66.456671827760005</v>
      </c>
    </row>
    <row r="35" spans="1:11" x14ac:dyDescent="0.3">
      <c r="A35" s="5">
        <v>202142</v>
      </c>
      <c r="B35" s="6">
        <v>65.30913674</v>
      </c>
      <c r="C35" s="6">
        <v>305.47968709999998</v>
      </c>
      <c r="D35" s="6">
        <v>0.46717493100000002</v>
      </c>
      <c r="E35" s="6">
        <v>6.4314536120000003</v>
      </c>
      <c r="F35">
        <f t="shared" si="0"/>
        <v>7.1532859615011353E-3</v>
      </c>
      <c r="G35">
        <f t="shared" si="1"/>
        <v>2.1053621185275859E-2</v>
      </c>
      <c r="H35">
        <f t="shared" si="2"/>
        <v>2021</v>
      </c>
      <c r="I35">
        <f t="shared" si="3"/>
        <v>294</v>
      </c>
      <c r="J35" s="9">
        <f t="shared" si="4"/>
        <v>44492</v>
      </c>
      <c r="K35">
        <f t="shared" si="5"/>
        <v>66.023488792968848</v>
      </c>
    </row>
    <row r="36" spans="1:11" x14ac:dyDescent="0.3">
      <c r="A36" s="5">
        <v>202143</v>
      </c>
      <c r="B36" s="6">
        <v>68.772351799999996</v>
      </c>
      <c r="C36" s="6">
        <v>318.07361120000002</v>
      </c>
      <c r="D36" s="6">
        <v>0.45565662299999998</v>
      </c>
      <c r="E36" s="6">
        <v>6.3014055119999997</v>
      </c>
      <c r="F36">
        <f t="shared" si="0"/>
        <v>6.6255786093387609E-3</v>
      </c>
      <c r="G36">
        <f t="shared" si="1"/>
        <v>1.981115468280004E-2</v>
      </c>
      <c r="H36">
        <f t="shared" si="2"/>
        <v>2021</v>
      </c>
      <c r="I36">
        <f t="shared" si="3"/>
        <v>301</v>
      </c>
      <c r="J36" s="9">
        <f t="shared" si="4"/>
        <v>44499</v>
      </c>
      <c r="K36">
        <f t="shared" si="5"/>
        <v>66.556322862437383</v>
      </c>
    </row>
    <row r="37" spans="1:11" x14ac:dyDescent="0.3">
      <c r="A37" s="5">
        <v>202144</v>
      </c>
      <c r="B37" s="6">
        <v>78.340898609999996</v>
      </c>
      <c r="C37" s="6">
        <v>337.15663910000001</v>
      </c>
      <c r="D37" s="6">
        <v>0.46148925400000002</v>
      </c>
      <c r="E37" s="6">
        <v>6.8824482070000004</v>
      </c>
      <c r="F37">
        <f t="shared" ref="F37:F41" si="6">D37/B37</f>
        <v>5.8907832586578505E-3</v>
      </c>
      <c r="G37">
        <f t="shared" ref="G37:G41" si="7">E37/C37</f>
        <v>2.0413206826868029E-2</v>
      </c>
      <c r="H37">
        <f t="shared" si="2"/>
        <v>2021</v>
      </c>
      <c r="I37">
        <f t="shared" si="3"/>
        <v>308</v>
      </c>
      <c r="J37" s="9">
        <f t="shared" si="4"/>
        <v>44506</v>
      </c>
      <c r="K37">
        <f t="shared" si="5"/>
        <v>71.142293767854483</v>
      </c>
    </row>
    <row r="38" spans="1:11" x14ac:dyDescent="0.3">
      <c r="A38" s="5">
        <v>202145</v>
      </c>
      <c r="B38" s="6">
        <v>85.368685549999995</v>
      </c>
      <c r="C38" s="6">
        <v>377.67213470000002</v>
      </c>
      <c r="D38" s="6">
        <v>0.48433313900000002</v>
      </c>
      <c r="E38" s="6">
        <v>7.4719848359999999</v>
      </c>
      <c r="F38">
        <f t="shared" si="6"/>
        <v>5.6734285631741231E-3</v>
      </c>
      <c r="G38">
        <f t="shared" si="7"/>
        <v>1.9784315943603557E-2</v>
      </c>
      <c r="H38">
        <f t="shared" si="2"/>
        <v>2021</v>
      </c>
      <c r="I38">
        <f t="shared" si="3"/>
        <v>315</v>
      </c>
      <c r="J38" s="9">
        <f t="shared" si="4"/>
        <v>44513</v>
      </c>
      <c r="K38">
        <f t="shared" si="5"/>
        <v>71.323605125663221</v>
      </c>
    </row>
    <row r="39" spans="1:11" x14ac:dyDescent="0.3">
      <c r="A39" s="5">
        <v>202146</v>
      </c>
      <c r="B39" s="6">
        <v>92.34663458</v>
      </c>
      <c r="C39" s="6">
        <v>418.28375140000003</v>
      </c>
      <c r="D39" s="6">
        <v>0.50938833699999997</v>
      </c>
      <c r="E39" s="6">
        <v>8.3945007799999996</v>
      </c>
      <c r="F39">
        <f t="shared" si="6"/>
        <v>5.516046570800761E-3</v>
      </c>
      <c r="G39">
        <f t="shared" si="7"/>
        <v>2.006891434798392E-2</v>
      </c>
      <c r="H39">
        <f t="shared" si="2"/>
        <v>2021</v>
      </c>
      <c r="I39">
        <f t="shared" si="3"/>
        <v>322</v>
      </c>
      <c r="J39" s="9">
        <f t="shared" si="4"/>
        <v>44520</v>
      </c>
      <c r="K39">
        <f t="shared" si="5"/>
        <v>72.514474499439515</v>
      </c>
    </row>
    <row r="40" spans="1:11" x14ac:dyDescent="0.3">
      <c r="A40" s="5">
        <v>202147</v>
      </c>
      <c r="B40" s="6">
        <v>82.898619280000005</v>
      </c>
      <c r="C40" s="6">
        <v>375.31689549999999</v>
      </c>
      <c r="D40" s="6">
        <v>0.51098108900000005</v>
      </c>
      <c r="E40" s="6">
        <v>7.7705615579999998</v>
      </c>
      <c r="F40">
        <f t="shared" si="6"/>
        <v>6.1639276195192142E-3</v>
      </c>
      <c r="G40">
        <f t="shared" si="7"/>
        <v>2.0704001474934931E-2</v>
      </c>
      <c r="H40">
        <f t="shared" si="2"/>
        <v>2021</v>
      </c>
      <c r="I40">
        <f t="shared" si="3"/>
        <v>329</v>
      </c>
      <c r="J40" s="9">
        <f t="shared" si="4"/>
        <v>44527</v>
      </c>
      <c r="K40">
        <f t="shared" si="5"/>
        <v>70.228326987990684</v>
      </c>
    </row>
    <row r="41" spans="1:11" x14ac:dyDescent="0.3">
      <c r="A41" s="5">
        <v>202148</v>
      </c>
      <c r="B41" s="6">
        <v>123.852306</v>
      </c>
      <c r="C41" s="6">
        <v>559.03253549999999</v>
      </c>
      <c r="D41" s="6">
        <v>0.465690889</v>
      </c>
      <c r="E41" s="6">
        <v>9.1970370379999995</v>
      </c>
      <c r="F41">
        <f t="shared" si="6"/>
        <v>3.7600502085120644E-3</v>
      </c>
      <c r="G41">
        <f t="shared" si="7"/>
        <v>1.6451702636187622E-2</v>
      </c>
      <c r="H41">
        <f t="shared" si="2"/>
        <v>2021</v>
      </c>
      <c r="I41">
        <f t="shared" si="3"/>
        <v>336</v>
      </c>
      <c r="J41" s="9">
        <f t="shared" si="4"/>
        <v>44534</v>
      </c>
      <c r="K41">
        <f t="shared" si="5"/>
        <v>77.144917509988574</v>
      </c>
    </row>
    <row r="42" spans="1:11" x14ac:dyDescent="0.3">
      <c r="A42" s="5">
        <v>202149</v>
      </c>
      <c r="B42" s="6">
        <v>113.35999700000001</v>
      </c>
      <c r="C42" s="6">
        <v>528.56972080000003</v>
      </c>
      <c r="D42" s="6"/>
      <c r="E42" s="6"/>
      <c r="H42">
        <f t="shared" ref="H42:H44" si="8">_xlfn.FLOOR.MATH(A42/100)</f>
        <v>2021</v>
      </c>
      <c r="I42">
        <f t="shared" ref="I42:I44" si="9">(A42-H42*100)*7</f>
        <v>343</v>
      </c>
      <c r="J42" s="9">
        <f t="shared" si="4"/>
        <v>44541</v>
      </c>
    </row>
    <row r="43" spans="1:11" x14ac:dyDescent="0.3">
      <c r="A43" s="5">
        <v>202150</v>
      </c>
      <c r="B43" s="6">
        <v>207.15744169999999</v>
      </c>
      <c r="C43" s="6">
        <v>639.87920629999996</v>
      </c>
      <c r="D43" s="6"/>
      <c r="E43" s="6"/>
      <c r="H43">
        <f t="shared" si="8"/>
        <v>2021</v>
      </c>
      <c r="I43">
        <f t="shared" si="9"/>
        <v>350</v>
      </c>
      <c r="J43" s="9">
        <f t="shared" si="4"/>
        <v>44548</v>
      </c>
    </row>
    <row r="44" spans="1:11" x14ac:dyDescent="0.3">
      <c r="A44" s="5">
        <v>202151</v>
      </c>
      <c r="B44" s="6">
        <v>443.68956450000002</v>
      </c>
      <c r="C44" s="6">
        <v>1006.387219</v>
      </c>
      <c r="D44" s="6"/>
      <c r="E44" s="6"/>
      <c r="H44">
        <f t="shared" si="8"/>
        <v>2021</v>
      </c>
      <c r="I44">
        <f t="shared" si="9"/>
        <v>357</v>
      </c>
      <c r="J44" s="9">
        <f t="shared" si="4"/>
        <v>44555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31"/>
  <sheetViews>
    <sheetView workbookViewId="0">
      <selection activeCell="C3" sqref="C3"/>
    </sheetView>
  </sheetViews>
  <sheetFormatPr defaultRowHeight="14.4" x14ac:dyDescent="0.3"/>
  <cols>
    <col min="1" max="1" width="8.5546875" bestFit="1" customWidth="1"/>
    <col min="2" max="2" width="7.109375" bestFit="1" customWidth="1"/>
    <col min="3" max="3" width="12.33203125" bestFit="1" customWidth="1"/>
    <col min="4" max="4" width="11.5546875" bestFit="1" customWidth="1"/>
    <col min="5" max="5" width="14.88671875" bestFit="1" customWidth="1"/>
    <col min="6" max="6" width="23.21875" bestFit="1" customWidth="1"/>
    <col min="7" max="7" width="25.109375" bestFit="1" customWidth="1"/>
    <col min="8" max="8" width="25.44140625" bestFit="1" customWidth="1"/>
    <col min="9" max="9" width="22.77734375" bestFit="1" customWidth="1"/>
    <col min="10" max="10" width="12" bestFit="1" customWidth="1"/>
    <col min="11" max="11" width="13.88671875" bestFit="1" customWidth="1"/>
    <col min="12" max="12" width="12" bestFit="1" customWidth="1"/>
    <col min="13" max="13" width="17.88671875" bestFit="1" customWidth="1"/>
    <col min="14" max="14" width="20.109375" bestFit="1" customWidth="1"/>
    <col min="15" max="15" width="18.77734375" customWidth="1"/>
    <col min="16" max="16" width="19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s="1">
        <v>44655</v>
      </c>
      <c r="C2">
        <v>202114</v>
      </c>
      <c r="D2" s="1">
        <v>44912</v>
      </c>
      <c r="E2" t="s">
        <v>17</v>
      </c>
      <c r="F2">
        <v>7</v>
      </c>
      <c r="G2" s="2">
        <v>38220</v>
      </c>
      <c r="H2" s="2">
        <v>29459</v>
      </c>
      <c r="I2" s="2">
        <v>16946683</v>
      </c>
      <c r="J2">
        <v>18.31501832</v>
      </c>
      <c r="K2">
        <v>173.83342809999999</v>
      </c>
      <c r="L2">
        <v>9.4913051720000006</v>
      </c>
      <c r="P2">
        <v>0</v>
      </c>
    </row>
    <row r="3" spans="1:16" x14ac:dyDescent="0.3">
      <c r="A3" t="s">
        <v>16</v>
      </c>
      <c r="B3" s="1">
        <v>44655</v>
      </c>
      <c r="C3">
        <v>202115</v>
      </c>
      <c r="D3" s="1">
        <v>44912</v>
      </c>
      <c r="E3" t="s">
        <v>17</v>
      </c>
      <c r="F3">
        <v>4</v>
      </c>
      <c r="G3" s="2">
        <v>56121</v>
      </c>
      <c r="H3" s="2">
        <v>29153</v>
      </c>
      <c r="I3" s="2">
        <v>16671338</v>
      </c>
      <c r="J3">
        <v>7.1274567449999999</v>
      </c>
      <c r="K3">
        <v>174.86898769999999</v>
      </c>
      <c r="L3">
        <v>24.53455615</v>
      </c>
      <c r="P3">
        <v>0</v>
      </c>
    </row>
    <row r="4" spans="1:16" x14ac:dyDescent="0.3">
      <c r="A4" t="s">
        <v>16</v>
      </c>
      <c r="B4" s="1">
        <v>44655</v>
      </c>
      <c r="C4">
        <v>202116</v>
      </c>
      <c r="D4" s="1">
        <v>44912</v>
      </c>
      <c r="E4" t="s">
        <v>17</v>
      </c>
      <c r="F4">
        <v>6</v>
      </c>
      <c r="G4" s="2">
        <v>87173</v>
      </c>
      <c r="H4" s="2">
        <v>25160</v>
      </c>
      <c r="I4" s="2">
        <v>16388829</v>
      </c>
      <c r="J4">
        <v>6.8828651069999998</v>
      </c>
      <c r="K4">
        <v>153.51920509999999</v>
      </c>
      <c r="L4">
        <v>22.304549439999999</v>
      </c>
      <c r="P4">
        <v>0</v>
      </c>
    </row>
    <row r="5" spans="1:16" x14ac:dyDescent="0.3">
      <c r="A5" t="s">
        <v>16</v>
      </c>
      <c r="B5" s="1">
        <v>44655</v>
      </c>
      <c r="C5">
        <v>202117</v>
      </c>
      <c r="D5" s="1">
        <v>44912</v>
      </c>
      <c r="E5" t="s">
        <v>17</v>
      </c>
      <c r="F5">
        <v>21</v>
      </c>
      <c r="G5" s="2">
        <v>140242</v>
      </c>
      <c r="H5" s="2">
        <v>23465</v>
      </c>
      <c r="I5" s="2">
        <v>16135529</v>
      </c>
      <c r="J5">
        <v>14.97411617</v>
      </c>
      <c r="K5">
        <v>145.4244233</v>
      </c>
      <c r="L5">
        <v>9.7117199890000006</v>
      </c>
      <c r="P5">
        <v>0</v>
      </c>
    </row>
    <row r="6" spans="1:16" x14ac:dyDescent="0.3">
      <c r="A6" t="s">
        <v>16</v>
      </c>
      <c r="B6" s="1">
        <v>44686</v>
      </c>
      <c r="C6">
        <v>202118</v>
      </c>
      <c r="D6" s="1">
        <v>44912</v>
      </c>
      <c r="E6" t="s">
        <v>17</v>
      </c>
      <c r="F6">
        <v>12</v>
      </c>
      <c r="G6" s="2">
        <v>237327</v>
      </c>
      <c r="H6" s="2">
        <v>18697</v>
      </c>
      <c r="I6" s="2">
        <v>15963947</v>
      </c>
      <c r="J6">
        <v>5.0563147050000001</v>
      </c>
      <c r="K6">
        <v>117.1201583</v>
      </c>
      <c r="L6">
        <v>23.163146510000001</v>
      </c>
      <c r="P6">
        <v>0</v>
      </c>
    </row>
    <row r="7" spans="1:16" x14ac:dyDescent="0.3">
      <c r="A7" t="s">
        <v>16</v>
      </c>
      <c r="B7" s="1">
        <v>44686</v>
      </c>
      <c r="C7">
        <v>202119</v>
      </c>
      <c r="D7" s="1">
        <v>44912</v>
      </c>
      <c r="E7" t="s">
        <v>17</v>
      </c>
      <c r="F7">
        <v>11</v>
      </c>
      <c r="G7" s="2">
        <v>403228</v>
      </c>
      <c r="H7" s="2">
        <v>14390</v>
      </c>
      <c r="I7" s="2">
        <v>15581914</v>
      </c>
      <c r="J7">
        <v>2.7279851599999998</v>
      </c>
      <c r="K7">
        <v>92.350657310000003</v>
      </c>
      <c r="L7">
        <v>33.853064400000001</v>
      </c>
      <c r="P7">
        <v>0</v>
      </c>
    </row>
    <row r="8" spans="1:16" x14ac:dyDescent="0.3">
      <c r="A8" t="s">
        <v>16</v>
      </c>
      <c r="B8" s="1">
        <v>44686</v>
      </c>
      <c r="C8">
        <v>202120</v>
      </c>
      <c r="D8" s="1">
        <v>44912</v>
      </c>
      <c r="E8" t="s">
        <v>17</v>
      </c>
      <c r="F8">
        <v>24</v>
      </c>
      <c r="G8" s="2">
        <v>676046</v>
      </c>
      <c r="H8" s="2">
        <v>10423</v>
      </c>
      <c r="I8" s="2">
        <v>14331041</v>
      </c>
      <c r="J8">
        <v>3.5500542859999999</v>
      </c>
      <c r="K8">
        <v>72.730236419999997</v>
      </c>
      <c r="L8">
        <v>20.487077249999999</v>
      </c>
      <c r="P8">
        <v>0</v>
      </c>
    </row>
    <row r="9" spans="1:16" x14ac:dyDescent="0.3">
      <c r="A9" t="s">
        <v>16</v>
      </c>
      <c r="B9" s="1">
        <v>44686</v>
      </c>
      <c r="C9">
        <v>202121</v>
      </c>
      <c r="D9" s="1">
        <v>44912</v>
      </c>
      <c r="E9" t="s">
        <v>17</v>
      </c>
      <c r="F9">
        <v>27</v>
      </c>
      <c r="G9" s="2">
        <v>953538</v>
      </c>
      <c r="H9" s="2">
        <v>6753</v>
      </c>
      <c r="I9" s="2">
        <v>13600380</v>
      </c>
      <c r="J9">
        <v>2.8315599379999998</v>
      </c>
      <c r="K9">
        <v>49.6530244</v>
      </c>
      <c r="L9">
        <v>17.535572439999999</v>
      </c>
      <c r="P9">
        <v>0</v>
      </c>
    </row>
    <row r="10" spans="1:16" x14ac:dyDescent="0.3">
      <c r="A10" t="s">
        <v>16</v>
      </c>
      <c r="B10" s="1">
        <v>44718</v>
      </c>
      <c r="C10">
        <v>202122</v>
      </c>
      <c r="D10" s="1">
        <v>44912</v>
      </c>
      <c r="E10" t="s">
        <v>17</v>
      </c>
      <c r="F10">
        <v>39</v>
      </c>
      <c r="G10" s="2">
        <v>1200161</v>
      </c>
      <c r="H10" s="2">
        <v>5173</v>
      </c>
      <c r="I10" s="2">
        <v>13142228</v>
      </c>
      <c r="J10">
        <v>3.249564017</v>
      </c>
      <c r="K10">
        <v>39.361666839999998</v>
      </c>
      <c r="L10">
        <v>12.112907030000001</v>
      </c>
      <c r="P10">
        <v>0</v>
      </c>
    </row>
    <row r="11" spans="1:16" x14ac:dyDescent="0.3">
      <c r="A11" t="s">
        <v>16</v>
      </c>
      <c r="B11" s="1">
        <v>44718</v>
      </c>
      <c r="C11">
        <v>202123</v>
      </c>
      <c r="D11" s="1">
        <v>44912</v>
      </c>
      <c r="E11" t="s">
        <v>17</v>
      </c>
      <c r="F11">
        <v>41</v>
      </c>
      <c r="G11" s="2">
        <v>1362839</v>
      </c>
      <c r="H11" s="2">
        <v>4474</v>
      </c>
      <c r="I11" s="2">
        <v>12739290</v>
      </c>
      <c r="J11">
        <v>3.0084257939999999</v>
      </c>
      <c r="K11">
        <v>35.119696619999999</v>
      </c>
      <c r="L11">
        <v>11.67377859</v>
      </c>
      <c r="P11">
        <v>0</v>
      </c>
    </row>
    <row r="12" spans="1:16" x14ac:dyDescent="0.3">
      <c r="A12" t="s">
        <v>16</v>
      </c>
      <c r="B12" s="1">
        <v>44718</v>
      </c>
      <c r="C12">
        <v>202124</v>
      </c>
      <c r="D12" s="1">
        <v>44912</v>
      </c>
      <c r="E12" t="s">
        <v>17</v>
      </c>
      <c r="F12">
        <v>44</v>
      </c>
      <c r="G12" s="2">
        <v>1758732</v>
      </c>
      <c r="H12" s="2">
        <v>4240</v>
      </c>
      <c r="I12" s="2">
        <v>12432635</v>
      </c>
      <c r="J12">
        <v>2.5018024350000001</v>
      </c>
      <c r="K12">
        <v>34.103792159999998</v>
      </c>
      <c r="L12">
        <v>13.63168877</v>
      </c>
      <c r="P12">
        <v>0</v>
      </c>
    </row>
    <row r="13" spans="1:16" x14ac:dyDescent="0.3">
      <c r="A13" t="s">
        <v>16</v>
      </c>
      <c r="B13" s="1">
        <v>44718</v>
      </c>
      <c r="C13">
        <v>202125</v>
      </c>
      <c r="D13" s="1">
        <v>44912</v>
      </c>
      <c r="E13" t="s">
        <v>17</v>
      </c>
      <c r="F13">
        <v>97</v>
      </c>
      <c r="G13" s="2">
        <v>2937102</v>
      </c>
      <c r="H13" s="2">
        <v>4902</v>
      </c>
      <c r="I13" s="2">
        <v>12080550</v>
      </c>
      <c r="J13">
        <v>3.302575123</v>
      </c>
      <c r="K13">
        <v>40.57762271</v>
      </c>
      <c r="L13">
        <v>12.28666153</v>
      </c>
      <c r="P13">
        <v>0</v>
      </c>
    </row>
    <row r="14" spans="1:16" x14ac:dyDescent="0.3">
      <c r="A14" t="s">
        <v>16</v>
      </c>
      <c r="B14" s="1">
        <v>44718</v>
      </c>
      <c r="C14">
        <v>202126</v>
      </c>
      <c r="D14" s="1">
        <v>44912</v>
      </c>
      <c r="E14" t="s">
        <v>17</v>
      </c>
      <c r="F14">
        <v>151</v>
      </c>
      <c r="G14" s="2">
        <v>3721491</v>
      </c>
      <c r="H14" s="2">
        <v>6844</v>
      </c>
      <c r="I14" s="3">
        <v>11764443.1</v>
      </c>
      <c r="J14">
        <v>4.0575135070000004</v>
      </c>
      <c r="K14">
        <v>58.175299430000003</v>
      </c>
      <c r="L14">
        <v>14.337672400000001</v>
      </c>
      <c r="P14">
        <v>1</v>
      </c>
    </row>
    <row r="15" spans="1:16" x14ac:dyDescent="0.3">
      <c r="A15" t="s">
        <v>16</v>
      </c>
      <c r="B15" s="1">
        <v>44749</v>
      </c>
      <c r="C15">
        <v>202127</v>
      </c>
      <c r="D15" s="1">
        <v>44912</v>
      </c>
      <c r="E15" t="s">
        <v>17</v>
      </c>
      <c r="F15">
        <v>220</v>
      </c>
      <c r="G15" s="2">
        <v>4151208</v>
      </c>
      <c r="H15" s="2">
        <v>9275</v>
      </c>
      <c r="I15" s="3">
        <v>11546261.1</v>
      </c>
      <c r="J15">
        <v>5.2996621709999996</v>
      </c>
      <c r="K15">
        <v>80.329033960000004</v>
      </c>
      <c r="L15">
        <v>15.157387659999999</v>
      </c>
      <c r="P15">
        <v>1</v>
      </c>
    </row>
    <row r="16" spans="1:16" x14ac:dyDescent="0.3">
      <c r="A16" t="s">
        <v>16</v>
      </c>
      <c r="B16" s="1">
        <v>44749</v>
      </c>
      <c r="C16">
        <v>202128</v>
      </c>
      <c r="D16" s="1">
        <v>44912</v>
      </c>
      <c r="E16" t="s">
        <v>17</v>
      </c>
      <c r="F16">
        <v>489</v>
      </c>
      <c r="G16" s="2">
        <v>4494020</v>
      </c>
      <c r="H16" s="2">
        <v>14800</v>
      </c>
      <c r="I16" s="3">
        <v>11291955.1</v>
      </c>
      <c r="J16">
        <v>10.881126480000001</v>
      </c>
      <c r="K16">
        <v>131.0667627</v>
      </c>
      <c r="L16">
        <v>12.045330330000001</v>
      </c>
      <c r="P16">
        <v>1</v>
      </c>
    </row>
    <row r="17" spans="1:16" x14ac:dyDescent="0.3">
      <c r="A17" t="s">
        <v>16</v>
      </c>
      <c r="B17" s="1">
        <v>44749</v>
      </c>
      <c r="C17">
        <v>202129</v>
      </c>
      <c r="D17" s="1">
        <v>44912</v>
      </c>
      <c r="E17" t="s">
        <v>17</v>
      </c>
      <c r="F17">
        <v>902</v>
      </c>
      <c r="G17" s="2">
        <v>4753838</v>
      </c>
      <c r="H17" s="2">
        <v>24445</v>
      </c>
      <c r="I17" s="3">
        <v>11000489.1</v>
      </c>
      <c r="J17">
        <v>18.974142579999999</v>
      </c>
      <c r="K17">
        <v>222.21739210000001</v>
      </c>
      <c r="L17">
        <v>11.71159072</v>
      </c>
      <c r="P17">
        <v>1</v>
      </c>
    </row>
    <row r="18" spans="1:16" x14ac:dyDescent="0.3">
      <c r="A18" t="s">
        <v>16</v>
      </c>
      <c r="B18" s="1">
        <v>44749</v>
      </c>
      <c r="C18">
        <v>202130</v>
      </c>
      <c r="D18" s="1">
        <v>44912</v>
      </c>
      <c r="E18" t="s">
        <v>17</v>
      </c>
      <c r="F18" s="2">
        <v>1558</v>
      </c>
      <c r="G18" s="2">
        <v>5004217</v>
      </c>
      <c r="H18" s="2">
        <v>35915</v>
      </c>
      <c r="I18" s="3">
        <v>10647961.1</v>
      </c>
      <c r="J18">
        <v>31.133741799999999</v>
      </c>
      <c r="K18">
        <v>337.2946207</v>
      </c>
      <c r="L18">
        <v>10.833732189999999</v>
      </c>
      <c r="P18">
        <v>1</v>
      </c>
    </row>
    <row r="19" spans="1:16" x14ac:dyDescent="0.3">
      <c r="A19" t="s">
        <v>16</v>
      </c>
      <c r="B19" s="1">
        <v>44781</v>
      </c>
      <c r="C19">
        <v>202131</v>
      </c>
      <c r="D19" s="1">
        <v>44912</v>
      </c>
      <c r="E19" t="s">
        <v>17</v>
      </c>
      <c r="F19" s="2">
        <v>2286</v>
      </c>
      <c r="G19" s="2">
        <v>5231297</v>
      </c>
      <c r="H19" s="2">
        <v>44412</v>
      </c>
      <c r="I19" s="3">
        <v>10236483.1</v>
      </c>
      <c r="J19">
        <v>43.698532120000003</v>
      </c>
      <c r="K19">
        <v>433.85994549999998</v>
      </c>
      <c r="L19">
        <v>9.9284787019999996</v>
      </c>
      <c r="P19">
        <v>1</v>
      </c>
    </row>
    <row r="20" spans="1:16" x14ac:dyDescent="0.3">
      <c r="A20" t="s">
        <v>16</v>
      </c>
      <c r="B20" s="1">
        <v>44781</v>
      </c>
      <c r="C20">
        <v>202132</v>
      </c>
      <c r="D20" s="1">
        <v>44912</v>
      </c>
      <c r="E20" t="s">
        <v>17</v>
      </c>
      <c r="F20" s="2">
        <v>2809</v>
      </c>
      <c r="G20" s="2">
        <v>5428449</v>
      </c>
      <c r="H20" s="2">
        <v>55396</v>
      </c>
      <c r="I20" s="3">
        <v>9820229.0999999996</v>
      </c>
      <c r="J20">
        <v>51.745903849999998</v>
      </c>
      <c r="K20">
        <v>564.10089249999999</v>
      </c>
      <c r="L20">
        <v>10.90136321</v>
      </c>
      <c r="P20">
        <v>1</v>
      </c>
    </row>
    <row r="21" spans="1:16" x14ac:dyDescent="0.3">
      <c r="A21" t="s">
        <v>16</v>
      </c>
      <c r="B21" s="1">
        <v>44781</v>
      </c>
      <c r="C21">
        <v>202133</v>
      </c>
      <c r="D21" s="1">
        <v>44912</v>
      </c>
      <c r="E21" t="s">
        <v>17</v>
      </c>
      <c r="F21" s="2">
        <v>3654</v>
      </c>
      <c r="G21" s="2">
        <v>5652125</v>
      </c>
      <c r="H21" s="2">
        <v>72661</v>
      </c>
      <c r="I21" s="3">
        <v>9473783.0999999996</v>
      </c>
      <c r="J21">
        <v>64.648251759999994</v>
      </c>
      <c r="K21">
        <v>766.96921629999997</v>
      </c>
      <c r="L21">
        <v>11.8637271</v>
      </c>
      <c r="P21">
        <v>1</v>
      </c>
    </row>
    <row r="22" spans="1:16" x14ac:dyDescent="0.3">
      <c r="A22" t="s">
        <v>16</v>
      </c>
      <c r="B22" s="1">
        <v>44781</v>
      </c>
      <c r="C22">
        <v>202134</v>
      </c>
      <c r="D22" s="1">
        <v>44912</v>
      </c>
      <c r="E22" t="s">
        <v>17</v>
      </c>
      <c r="F22" s="2">
        <v>4673</v>
      </c>
      <c r="G22" s="2">
        <v>5920890</v>
      </c>
      <c r="H22" s="2">
        <v>85927</v>
      </c>
      <c r="I22" s="3">
        <v>9160792.0999999996</v>
      </c>
      <c r="J22">
        <v>78.923945560000007</v>
      </c>
      <c r="K22">
        <v>937.98657430000003</v>
      </c>
      <c r="L22">
        <v>11.88468934</v>
      </c>
      <c r="P22">
        <v>1</v>
      </c>
    </row>
    <row r="23" spans="1:16" x14ac:dyDescent="0.3">
      <c r="A23" t="s">
        <v>16</v>
      </c>
      <c r="B23" s="1">
        <v>44813</v>
      </c>
      <c r="C23">
        <v>202135</v>
      </c>
      <c r="D23" s="1">
        <v>44912</v>
      </c>
      <c r="E23" t="s">
        <v>17</v>
      </c>
      <c r="F23" s="2">
        <v>4876</v>
      </c>
      <c r="G23" s="2">
        <v>6246917</v>
      </c>
      <c r="H23" s="2">
        <v>78990</v>
      </c>
      <c r="I23" s="3">
        <v>8868936.0999999996</v>
      </c>
      <c r="J23">
        <v>78.054502729999996</v>
      </c>
      <c r="K23">
        <v>890.63670219999995</v>
      </c>
      <c r="L23">
        <v>11.410446179999999</v>
      </c>
      <c r="P23">
        <v>1</v>
      </c>
    </row>
    <row r="24" spans="1:16" x14ac:dyDescent="0.3">
      <c r="A24" t="s">
        <v>16</v>
      </c>
      <c r="B24" s="1">
        <v>44813</v>
      </c>
      <c r="C24">
        <v>202136</v>
      </c>
      <c r="D24" s="1">
        <v>44912</v>
      </c>
      <c r="E24" t="s">
        <v>17</v>
      </c>
      <c r="F24" s="2">
        <v>4214</v>
      </c>
      <c r="G24" s="2">
        <v>6624811</v>
      </c>
      <c r="H24" s="2">
        <v>61635</v>
      </c>
      <c r="I24" s="3">
        <v>8655813.0999999996</v>
      </c>
      <c r="J24">
        <v>63.609361839999998</v>
      </c>
      <c r="K24">
        <v>712.06482029999995</v>
      </c>
      <c r="L24">
        <v>11.19433995</v>
      </c>
      <c r="P24">
        <v>1</v>
      </c>
    </row>
    <row r="25" spans="1:16" x14ac:dyDescent="0.3">
      <c r="A25" t="s">
        <v>16</v>
      </c>
      <c r="B25" s="1">
        <v>44813</v>
      </c>
      <c r="C25">
        <v>202137</v>
      </c>
      <c r="D25" s="1">
        <v>44912</v>
      </c>
      <c r="E25" t="s">
        <v>17</v>
      </c>
      <c r="F25" s="2">
        <v>4040</v>
      </c>
      <c r="G25" s="2">
        <v>7013105</v>
      </c>
      <c r="H25" s="2">
        <v>51711</v>
      </c>
      <c r="I25" s="3">
        <v>8441356.0999999996</v>
      </c>
      <c r="J25">
        <v>57.606438230000002</v>
      </c>
      <c r="K25">
        <v>612.59114520000003</v>
      </c>
      <c r="L25">
        <v>10.63407432</v>
      </c>
      <c r="P25">
        <v>1</v>
      </c>
    </row>
    <row r="26" spans="1:16" x14ac:dyDescent="0.3">
      <c r="A26" t="s">
        <v>16</v>
      </c>
      <c r="B26" s="1">
        <v>44813</v>
      </c>
      <c r="C26">
        <v>202138</v>
      </c>
      <c r="D26" s="1">
        <v>44912</v>
      </c>
      <c r="E26" t="s">
        <v>17</v>
      </c>
      <c r="F26" s="2">
        <v>3713</v>
      </c>
      <c r="G26" s="2">
        <v>7314316</v>
      </c>
      <c r="H26" s="2">
        <v>43548</v>
      </c>
      <c r="I26" s="3">
        <v>8273712.0999999996</v>
      </c>
      <c r="J26">
        <v>50.763461679999999</v>
      </c>
      <c r="K26">
        <v>526.34173720000001</v>
      </c>
      <c r="L26">
        <v>10.368515459999999</v>
      </c>
      <c r="P26">
        <v>1</v>
      </c>
    </row>
    <row r="27" spans="1:16" x14ac:dyDescent="0.3">
      <c r="A27" t="s">
        <v>16</v>
      </c>
      <c r="B27" s="1">
        <v>44813</v>
      </c>
      <c r="C27">
        <v>202139</v>
      </c>
      <c r="D27" s="1">
        <v>44912</v>
      </c>
      <c r="E27" t="s">
        <v>17</v>
      </c>
      <c r="F27" s="2">
        <v>3444</v>
      </c>
      <c r="G27" s="2">
        <v>7590154</v>
      </c>
      <c r="H27" s="2">
        <v>36310</v>
      </c>
      <c r="I27" s="3">
        <v>8138657.0999999996</v>
      </c>
      <c r="J27">
        <v>45.374573429999998</v>
      </c>
      <c r="K27">
        <v>446.14239859999998</v>
      </c>
      <c r="L27">
        <v>9.832431798</v>
      </c>
      <c r="P27">
        <v>1</v>
      </c>
    </row>
    <row r="28" spans="1:16" x14ac:dyDescent="0.3">
      <c r="A28" t="s">
        <v>16</v>
      </c>
      <c r="B28" s="1">
        <v>44844</v>
      </c>
      <c r="C28">
        <v>202140</v>
      </c>
      <c r="D28" s="1">
        <v>44912</v>
      </c>
      <c r="E28" t="s">
        <v>17</v>
      </c>
      <c r="F28" s="2">
        <v>3309</v>
      </c>
      <c r="G28" s="2">
        <v>7822353</v>
      </c>
      <c r="H28" s="2">
        <v>30854</v>
      </c>
      <c r="I28" s="3">
        <v>8023304.0999999996</v>
      </c>
      <c r="J28">
        <v>42.301849580000003</v>
      </c>
      <c r="K28">
        <v>384.5547871</v>
      </c>
      <c r="L28">
        <v>9.0907322229999998</v>
      </c>
      <c r="P28">
        <v>1</v>
      </c>
    </row>
    <row r="29" spans="1:16" x14ac:dyDescent="0.3">
      <c r="A29" t="s">
        <v>16</v>
      </c>
      <c r="B29" s="1">
        <v>44844</v>
      </c>
      <c r="C29">
        <v>202141</v>
      </c>
      <c r="D29" s="1">
        <v>44912</v>
      </c>
      <c r="E29" t="s">
        <v>17</v>
      </c>
      <c r="F29" s="2">
        <v>2861</v>
      </c>
      <c r="G29" s="2">
        <v>7999795</v>
      </c>
      <c r="H29" s="2">
        <v>25235</v>
      </c>
      <c r="I29" s="3">
        <v>7925817.0999999996</v>
      </c>
      <c r="J29">
        <v>35.76341644</v>
      </c>
      <c r="K29">
        <v>318.38988560000001</v>
      </c>
      <c r="L29">
        <v>8.9026697489999993</v>
      </c>
      <c r="P29">
        <v>1</v>
      </c>
    </row>
    <row r="30" spans="1:16" x14ac:dyDescent="0.3">
      <c r="A30" t="s">
        <v>16</v>
      </c>
      <c r="B30" s="1">
        <v>44844</v>
      </c>
      <c r="C30">
        <v>202142</v>
      </c>
      <c r="D30" s="1">
        <v>44912</v>
      </c>
      <c r="E30" t="s">
        <v>17</v>
      </c>
      <c r="F30" s="2">
        <v>2860</v>
      </c>
      <c r="G30" s="2">
        <v>8151352</v>
      </c>
      <c r="H30" s="2">
        <v>22305</v>
      </c>
      <c r="I30" s="3">
        <v>7840528.0999999996</v>
      </c>
      <c r="J30">
        <v>35.086204109999997</v>
      </c>
      <c r="K30">
        <v>284.4833883</v>
      </c>
      <c r="L30">
        <v>8.1081266999999997</v>
      </c>
      <c r="P30">
        <v>1</v>
      </c>
    </row>
    <row r="31" spans="1:16" x14ac:dyDescent="0.3">
      <c r="A31" t="s">
        <v>16</v>
      </c>
      <c r="B31" s="1">
        <v>44844</v>
      </c>
      <c r="C31">
        <v>202143</v>
      </c>
      <c r="D31" s="1">
        <v>44912</v>
      </c>
      <c r="E31" t="s">
        <v>17</v>
      </c>
      <c r="F31" s="2">
        <v>2903</v>
      </c>
      <c r="G31" s="2">
        <v>8274367</v>
      </c>
      <c r="H31" s="2">
        <v>22827</v>
      </c>
      <c r="I31" s="3">
        <v>7766354.0999999996</v>
      </c>
      <c r="J31">
        <v>35.084254780000002</v>
      </c>
      <c r="K31">
        <v>293.92169999999999</v>
      </c>
      <c r="L31">
        <v>8.3775956429999994</v>
      </c>
      <c r="P31">
        <v>1</v>
      </c>
    </row>
    <row r="32" spans="1:16" x14ac:dyDescent="0.3">
      <c r="A32" t="s">
        <v>16</v>
      </c>
      <c r="B32" s="1">
        <v>44876</v>
      </c>
      <c r="C32">
        <v>202144</v>
      </c>
      <c r="D32" s="1">
        <v>44912</v>
      </c>
      <c r="E32" t="s">
        <v>17</v>
      </c>
      <c r="F32" s="2">
        <v>3501</v>
      </c>
      <c r="G32" s="2">
        <v>8377616</v>
      </c>
      <c r="H32" s="2">
        <v>24323</v>
      </c>
      <c r="I32" s="3">
        <v>7692158.0999999996</v>
      </c>
      <c r="J32">
        <v>41.78993165</v>
      </c>
      <c r="K32">
        <v>316.20514919999999</v>
      </c>
      <c r="L32">
        <v>7.5665390390000002</v>
      </c>
      <c r="P32">
        <v>1</v>
      </c>
    </row>
    <row r="33" spans="1:16" x14ac:dyDescent="0.3">
      <c r="A33" t="s">
        <v>16</v>
      </c>
      <c r="B33" s="1">
        <v>44876</v>
      </c>
      <c r="C33">
        <v>202145</v>
      </c>
      <c r="D33" s="1">
        <v>44912</v>
      </c>
      <c r="E33" t="s">
        <v>17</v>
      </c>
      <c r="F33" s="2">
        <v>3903</v>
      </c>
      <c r="G33" s="2">
        <v>8466220</v>
      </c>
      <c r="H33" s="2">
        <v>26419</v>
      </c>
      <c r="I33" s="3">
        <v>7609278.0999999996</v>
      </c>
      <c r="J33">
        <v>46.10085729</v>
      </c>
      <c r="K33">
        <v>347.19456500000001</v>
      </c>
      <c r="L33">
        <v>7.5311954139999999</v>
      </c>
      <c r="P33">
        <v>1</v>
      </c>
    </row>
    <row r="34" spans="1:16" x14ac:dyDescent="0.3">
      <c r="A34" t="s">
        <v>16</v>
      </c>
      <c r="B34" s="1">
        <v>44876</v>
      </c>
      <c r="C34">
        <v>202146</v>
      </c>
      <c r="D34" s="1">
        <v>44912</v>
      </c>
      <c r="E34" t="s">
        <v>17</v>
      </c>
      <c r="F34" s="2">
        <v>4422</v>
      </c>
      <c r="G34" s="2">
        <v>8544587</v>
      </c>
      <c r="H34" s="2">
        <v>27857</v>
      </c>
      <c r="I34" s="3">
        <v>7514417.0999999996</v>
      </c>
      <c r="J34">
        <v>51.752062449999997</v>
      </c>
      <c r="K34">
        <v>370.71405049999998</v>
      </c>
      <c r="L34">
        <v>7.1632710450000001</v>
      </c>
      <c r="P34">
        <v>1</v>
      </c>
    </row>
    <row r="35" spans="1:16" x14ac:dyDescent="0.3">
      <c r="A35" t="s">
        <v>16</v>
      </c>
      <c r="B35" s="1">
        <v>44876</v>
      </c>
      <c r="C35">
        <v>202147</v>
      </c>
      <c r="D35" s="1">
        <v>44912</v>
      </c>
      <c r="E35" t="s">
        <v>17</v>
      </c>
      <c r="F35" s="2">
        <v>3594</v>
      </c>
      <c r="G35" s="2">
        <v>8610806</v>
      </c>
      <c r="H35" s="2">
        <v>20536</v>
      </c>
      <c r="I35" s="3">
        <v>7440182.0999999996</v>
      </c>
      <c r="J35">
        <v>41.738253069999999</v>
      </c>
      <c r="K35">
        <v>276.01474969999998</v>
      </c>
      <c r="L35">
        <v>6.612992384</v>
      </c>
      <c r="P35">
        <v>1</v>
      </c>
    </row>
    <row r="36" spans="1:16" x14ac:dyDescent="0.3">
      <c r="A36" t="s">
        <v>16</v>
      </c>
      <c r="B36" s="1">
        <v>44907</v>
      </c>
      <c r="C36">
        <v>202148</v>
      </c>
      <c r="D36" s="1">
        <v>44912</v>
      </c>
      <c r="E36" t="s">
        <v>17</v>
      </c>
      <c r="F36" s="2">
        <v>6439</v>
      </c>
      <c r="G36" s="2">
        <v>8672293</v>
      </c>
      <c r="H36" s="2">
        <v>33639</v>
      </c>
      <c r="I36" s="3">
        <v>7369755.0999999996</v>
      </c>
      <c r="J36">
        <v>74.247952650000002</v>
      </c>
      <c r="K36">
        <v>456.44664640000002</v>
      </c>
      <c r="L36">
        <v>6.1475990930000002</v>
      </c>
      <c r="P36">
        <v>1</v>
      </c>
    </row>
    <row r="37" spans="1:16" x14ac:dyDescent="0.3">
      <c r="A37" t="s">
        <v>16</v>
      </c>
      <c r="B37" s="1">
        <v>44907</v>
      </c>
      <c r="C37">
        <v>202149</v>
      </c>
      <c r="D37" s="1">
        <v>44912</v>
      </c>
      <c r="E37" t="s">
        <v>17</v>
      </c>
      <c r="F37" s="2">
        <v>6519</v>
      </c>
      <c r="G37" s="2">
        <v>8725253</v>
      </c>
      <c r="H37" s="2">
        <v>31708</v>
      </c>
      <c r="I37" s="3">
        <v>7299948.0999999996</v>
      </c>
      <c r="J37">
        <v>74.714165879999996</v>
      </c>
      <c r="K37">
        <v>434.35925250000003</v>
      </c>
      <c r="L37">
        <v>5.8136130860000002</v>
      </c>
      <c r="P37">
        <v>1</v>
      </c>
    </row>
    <row r="38" spans="1:16" x14ac:dyDescent="0.3">
      <c r="A38" t="s">
        <v>16</v>
      </c>
      <c r="B38" s="1">
        <v>44907</v>
      </c>
      <c r="C38">
        <v>202150</v>
      </c>
      <c r="D38" s="1">
        <v>44912</v>
      </c>
      <c r="E38" t="s">
        <v>17</v>
      </c>
      <c r="F38" s="2">
        <v>13677</v>
      </c>
      <c r="G38" s="2">
        <v>8794535</v>
      </c>
      <c r="H38" s="2">
        <v>37358</v>
      </c>
      <c r="I38" s="3">
        <v>7229755.0999999996</v>
      </c>
      <c r="J38">
        <v>155.51703420000001</v>
      </c>
      <c r="K38">
        <v>516.72566340000003</v>
      </c>
      <c r="L38">
        <v>3.3226306440000002</v>
      </c>
      <c r="P38">
        <v>1</v>
      </c>
    </row>
    <row r="39" spans="1:16" x14ac:dyDescent="0.3">
      <c r="A39" t="s">
        <v>16</v>
      </c>
      <c r="B39" s="1">
        <v>44907</v>
      </c>
      <c r="C39">
        <v>202151</v>
      </c>
      <c r="D39" s="1">
        <v>44912</v>
      </c>
      <c r="E39" t="s">
        <v>17</v>
      </c>
      <c r="F39" s="2">
        <v>34042</v>
      </c>
      <c r="G39" s="2">
        <v>8877761</v>
      </c>
      <c r="H39" s="2">
        <v>50395</v>
      </c>
      <c r="I39" s="3">
        <v>7159135.0999999996</v>
      </c>
      <c r="J39">
        <v>383.45253939999998</v>
      </c>
      <c r="K39">
        <v>703.92581359999997</v>
      </c>
      <c r="L39">
        <v>1.8357573389999999</v>
      </c>
      <c r="P39">
        <v>1</v>
      </c>
    </row>
    <row r="40" spans="1:16" x14ac:dyDescent="0.3">
      <c r="A40" t="s">
        <v>27</v>
      </c>
      <c r="B40" s="1">
        <v>44655</v>
      </c>
      <c r="C40">
        <v>202114</v>
      </c>
      <c r="D40" s="1">
        <v>44912</v>
      </c>
      <c r="E40" t="s">
        <v>17</v>
      </c>
      <c r="F40">
        <v>0</v>
      </c>
      <c r="G40" s="2">
        <v>35466</v>
      </c>
      <c r="H40">
        <v>3</v>
      </c>
      <c r="I40" s="2">
        <v>15377813</v>
      </c>
      <c r="J40">
        <v>0</v>
      </c>
      <c r="K40">
        <v>1.9508600000000001E-2</v>
      </c>
      <c r="P40">
        <v>0</v>
      </c>
    </row>
    <row r="41" spans="1:16" x14ac:dyDescent="0.3">
      <c r="A41" t="s">
        <v>27</v>
      </c>
      <c r="B41" s="1">
        <v>44655</v>
      </c>
      <c r="C41">
        <v>202115</v>
      </c>
      <c r="D41" s="1">
        <v>44912</v>
      </c>
      <c r="E41" t="s">
        <v>17</v>
      </c>
      <c r="F41">
        <v>0</v>
      </c>
      <c r="G41" s="2">
        <v>50710</v>
      </c>
      <c r="H41">
        <v>6</v>
      </c>
      <c r="I41" s="2">
        <v>15135106</v>
      </c>
      <c r="J41">
        <v>0</v>
      </c>
      <c r="K41">
        <v>3.9642900000000002E-2</v>
      </c>
      <c r="P41">
        <v>0</v>
      </c>
    </row>
    <row r="42" spans="1:16" x14ac:dyDescent="0.3">
      <c r="A42" t="s">
        <v>27</v>
      </c>
      <c r="B42" s="1">
        <v>44655</v>
      </c>
      <c r="C42">
        <v>202116</v>
      </c>
      <c r="D42" s="1">
        <v>44912</v>
      </c>
      <c r="E42" t="s">
        <v>17</v>
      </c>
      <c r="F42">
        <v>0</v>
      </c>
      <c r="G42" s="2">
        <v>77615</v>
      </c>
      <c r="H42">
        <v>3</v>
      </c>
      <c r="I42" s="2">
        <v>14879376</v>
      </c>
      <c r="J42">
        <v>0</v>
      </c>
      <c r="K42">
        <v>2.0162099999999999E-2</v>
      </c>
      <c r="P42">
        <v>0</v>
      </c>
    </row>
    <row r="43" spans="1:16" x14ac:dyDescent="0.3">
      <c r="A43" t="s">
        <v>27</v>
      </c>
      <c r="B43" s="1">
        <v>44655</v>
      </c>
      <c r="C43">
        <v>202117</v>
      </c>
      <c r="D43" s="1">
        <v>44912</v>
      </c>
      <c r="E43" t="s">
        <v>17</v>
      </c>
      <c r="F43">
        <v>0</v>
      </c>
      <c r="G43" s="2">
        <v>122726</v>
      </c>
      <c r="H43">
        <v>2</v>
      </c>
      <c r="I43" s="2">
        <v>14646694</v>
      </c>
      <c r="J43">
        <v>0</v>
      </c>
      <c r="K43">
        <v>1.3655E-2</v>
      </c>
      <c r="P43">
        <v>0</v>
      </c>
    </row>
    <row r="44" spans="1:16" x14ac:dyDescent="0.3">
      <c r="A44" t="s">
        <v>27</v>
      </c>
      <c r="B44" s="1">
        <v>44686</v>
      </c>
      <c r="C44">
        <v>202118</v>
      </c>
      <c r="D44" s="1">
        <v>44912</v>
      </c>
      <c r="E44" t="s">
        <v>17</v>
      </c>
      <c r="F44">
        <v>0</v>
      </c>
      <c r="G44" s="2">
        <v>210373</v>
      </c>
      <c r="H44">
        <v>1</v>
      </c>
      <c r="I44" s="2">
        <v>14490049</v>
      </c>
      <c r="J44">
        <v>0</v>
      </c>
      <c r="K44">
        <v>6.90129E-3</v>
      </c>
      <c r="P44">
        <v>0</v>
      </c>
    </row>
    <row r="45" spans="1:16" x14ac:dyDescent="0.3">
      <c r="A45" t="s">
        <v>27</v>
      </c>
      <c r="B45" s="1">
        <v>44686</v>
      </c>
      <c r="C45">
        <v>202119</v>
      </c>
      <c r="D45" s="1">
        <v>44912</v>
      </c>
      <c r="E45" t="s">
        <v>17</v>
      </c>
      <c r="F45">
        <v>0</v>
      </c>
      <c r="G45" s="2">
        <v>361842</v>
      </c>
      <c r="H45">
        <v>5</v>
      </c>
      <c r="I45" s="2">
        <v>14136008</v>
      </c>
      <c r="J45">
        <v>0</v>
      </c>
      <c r="K45">
        <v>3.5370699999999998E-2</v>
      </c>
      <c r="P45">
        <v>0</v>
      </c>
    </row>
    <row r="46" spans="1:16" x14ac:dyDescent="0.3">
      <c r="A46" t="s">
        <v>27</v>
      </c>
      <c r="B46" s="1">
        <v>44686</v>
      </c>
      <c r="C46">
        <v>202120</v>
      </c>
      <c r="D46" s="1">
        <v>44912</v>
      </c>
      <c r="E46" t="s">
        <v>17</v>
      </c>
      <c r="F46">
        <v>0</v>
      </c>
      <c r="G46" s="2">
        <v>604893</v>
      </c>
      <c r="H46">
        <v>3</v>
      </c>
      <c r="I46" s="2">
        <v>13015318</v>
      </c>
      <c r="J46">
        <v>0</v>
      </c>
      <c r="K46">
        <v>2.3049799999999999E-2</v>
      </c>
      <c r="P46">
        <v>0</v>
      </c>
    </row>
    <row r="47" spans="1:16" x14ac:dyDescent="0.3">
      <c r="A47" t="s">
        <v>27</v>
      </c>
      <c r="B47" s="1">
        <v>44686</v>
      </c>
      <c r="C47">
        <v>202121</v>
      </c>
      <c r="D47" s="1">
        <v>44912</v>
      </c>
      <c r="E47" t="s">
        <v>17</v>
      </c>
      <c r="F47">
        <v>0</v>
      </c>
      <c r="G47" s="2">
        <v>856719</v>
      </c>
      <c r="H47">
        <v>1</v>
      </c>
      <c r="I47" s="2">
        <v>12377255</v>
      </c>
      <c r="J47">
        <v>0</v>
      </c>
      <c r="K47">
        <v>8.0792999999999993E-3</v>
      </c>
      <c r="P47">
        <v>0</v>
      </c>
    </row>
    <row r="48" spans="1:16" x14ac:dyDescent="0.3">
      <c r="A48" t="s">
        <v>27</v>
      </c>
      <c r="B48" s="1">
        <v>44718</v>
      </c>
      <c r="C48">
        <v>202122</v>
      </c>
      <c r="D48" s="1">
        <v>44912</v>
      </c>
      <c r="E48" t="s">
        <v>17</v>
      </c>
      <c r="F48">
        <v>0</v>
      </c>
      <c r="G48" s="2">
        <v>1082911</v>
      </c>
      <c r="H48">
        <v>1</v>
      </c>
      <c r="I48" s="2">
        <v>11963218</v>
      </c>
      <c r="J48">
        <v>0</v>
      </c>
      <c r="K48">
        <v>8.3590000000000001E-3</v>
      </c>
      <c r="P48">
        <v>0</v>
      </c>
    </row>
    <row r="49" spans="1:16" x14ac:dyDescent="0.3">
      <c r="A49" t="s">
        <v>27</v>
      </c>
      <c r="B49" s="1">
        <v>44718</v>
      </c>
      <c r="C49">
        <v>202123</v>
      </c>
      <c r="D49" s="1">
        <v>44912</v>
      </c>
      <c r="E49" t="s">
        <v>17</v>
      </c>
      <c r="F49">
        <v>0</v>
      </c>
      <c r="G49" s="2">
        <v>1231133</v>
      </c>
      <c r="H49">
        <v>3</v>
      </c>
      <c r="I49" s="2">
        <v>11597655</v>
      </c>
      <c r="J49">
        <v>0</v>
      </c>
      <c r="K49">
        <v>2.5867299999999999E-2</v>
      </c>
      <c r="P49">
        <v>0</v>
      </c>
    </row>
    <row r="50" spans="1:16" x14ac:dyDescent="0.3">
      <c r="A50" t="s">
        <v>27</v>
      </c>
      <c r="B50" s="1">
        <v>44718</v>
      </c>
      <c r="C50">
        <v>202124</v>
      </c>
      <c r="D50" s="1">
        <v>44912</v>
      </c>
      <c r="E50" t="s">
        <v>17</v>
      </c>
      <c r="F50">
        <v>0</v>
      </c>
      <c r="G50" s="2">
        <v>1601773</v>
      </c>
      <c r="H50">
        <v>1</v>
      </c>
      <c r="I50" s="2">
        <v>11318526</v>
      </c>
      <c r="J50">
        <v>0</v>
      </c>
      <c r="K50">
        <v>8.8351000000000002E-3</v>
      </c>
      <c r="P50">
        <v>0</v>
      </c>
    </row>
    <row r="51" spans="1:16" x14ac:dyDescent="0.3">
      <c r="A51" t="s">
        <v>27</v>
      </c>
      <c r="B51" s="1">
        <v>44718</v>
      </c>
      <c r="C51">
        <v>202125</v>
      </c>
      <c r="D51" s="1">
        <v>44912</v>
      </c>
      <c r="E51" t="s">
        <v>17</v>
      </c>
      <c r="F51">
        <v>0</v>
      </c>
      <c r="G51" s="2">
        <v>2661632</v>
      </c>
      <c r="H51">
        <v>4</v>
      </c>
      <c r="I51" s="2">
        <v>10989643</v>
      </c>
      <c r="J51">
        <v>0</v>
      </c>
      <c r="K51">
        <v>3.6397899999999997E-2</v>
      </c>
      <c r="P51">
        <v>0</v>
      </c>
    </row>
    <row r="52" spans="1:16" x14ac:dyDescent="0.3">
      <c r="A52" t="s">
        <v>27</v>
      </c>
      <c r="B52" s="1">
        <v>44718</v>
      </c>
      <c r="C52">
        <v>202126</v>
      </c>
      <c r="D52" s="1">
        <v>44912</v>
      </c>
      <c r="E52" t="s">
        <v>17</v>
      </c>
      <c r="F52">
        <v>0</v>
      </c>
      <c r="G52" s="2">
        <v>3358082</v>
      </c>
      <c r="H52">
        <v>0</v>
      </c>
      <c r="I52" s="3">
        <v>10695421.1</v>
      </c>
      <c r="J52">
        <v>0</v>
      </c>
      <c r="K52">
        <v>0</v>
      </c>
      <c r="P52">
        <v>1</v>
      </c>
    </row>
    <row r="53" spans="1:16" x14ac:dyDescent="0.3">
      <c r="A53" t="s">
        <v>27</v>
      </c>
      <c r="B53" s="1">
        <v>44749</v>
      </c>
      <c r="C53">
        <v>202127</v>
      </c>
      <c r="D53" s="1">
        <v>44912</v>
      </c>
      <c r="E53" t="s">
        <v>17</v>
      </c>
      <c r="F53">
        <v>0</v>
      </c>
      <c r="G53" s="2">
        <v>3743682</v>
      </c>
      <c r="H53">
        <v>1</v>
      </c>
      <c r="I53" s="3">
        <v>10494156.1</v>
      </c>
      <c r="J53">
        <v>0</v>
      </c>
      <c r="K53">
        <v>9.5291000000000004E-3</v>
      </c>
      <c r="P53">
        <v>1</v>
      </c>
    </row>
    <row r="54" spans="1:16" x14ac:dyDescent="0.3">
      <c r="A54" t="s">
        <v>27</v>
      </c>
      <c r="B54" s="1">
        <v>44749</v>
      </c>
      <c r="C54">
        <v>202128</v>
      </c>
      <c r="D54" s="1">
        <v>44912</v>
      </c>
      <c r="E54" t="s">
        <v>17</v>
      </c>
      <c r="F54">
        <v>0</v>
      </c>
      <c r="G54" s="2">
        <v>4054193</v>
      </c>
      <c r="H54">
        <v>4</v>
      </c>
      <c r="I54" s="3">
        <v>10258988.1</v>
      </c>
      <c r="J54">
        <v>0</v>
      </c>
      <c r="K54">
        <v>3.8990200000000003E-2</v>
      </c>
      <c r="P54">
        <v>1</v>
      </c>
    </row>
    <row r="55" spans="1:16" x14ac:dyDescent="0.3">
      <c r="A55" t="s">
        <v>27</v>
      </c>
      <c r="B55" s="1">
        <v>44749</v>
      </c>
      <c r="C55">
        <v>202129</v>
      </c>
      <c r="D55" s="1">
        <v>44912</v>
      </c>
      <c r="E55" t="s">
        <v>17</v>
      </c>
      <c r="F55">
        <v>1</v>
      </c>
      <c r="G55" s="2">
        <v>4290551</v>
      </c>
      <c r="H55">
        <v>6</v>
      </c>
      <c r="I55" s="3">
        <v>9990237.0999999996</v>
      </c>
      <c r="J55">
        <v>2.3307000000000001E-2</v>
      </c>
      <c r="K55">
        <v>6.0058599999999997E-2</v>
      </c>
      <c r="L55">
        <v>2.5768463490000002</v>
      </c>
      <c r="P55">
        <v>1</v>
      </c>
    </row>
    <row r="56" spans="1:16" x14ac:dyDescent="0.3">
      <c r="A56" t="s">
        <v>27</v>
      </c>
      <c r="B56" s="1">
        <v>44749</v>
      </c>
      <c r="C56">
        <v>202130</v>
      </c>
      <c r="D56" s="1">
        <v>44912</v>
      </c>
      <c r="E56" t="s">
        <v>17</v>
      </c>
      <c r="F56">
        <v>1</v>
      </c>
      <c r="G56" s="2">
        <v>4519141</v>
      </c>
      <c r="H56">
        <v>8</v>
      </c>
      <c r="I56" s="3">
        <v>9665367.0999999996</v>
      </c>
      <c r="J56">
        <v>2.2128100000000001E-2</v>
      </c>
      <c r="K56">
        <v>8.2769748000000004E-2</v>
      </c>
      <c r="L56">
        <v>3.7404816209999998</v>
      </c>
      <c r="P56">
        <v>1</v>
      </c>
    </row>
    <row r="57" spans="1:16" x14ac:dyDescent="0.3">
      <c r="A57" t="s">
        <v>27</v>
      </c>
      <c r="B57" s="1">
        <v>44781</v>
      </c>
      <c r="C57">
        <v>202131</v>
      </c>
      <c r="D57" s="1">
        <v>44912</v>
      </c>
      <c r="E57" t="s">
        <v>17</v>
      </c>
      <c r="F57">
        <v>0</v>
      </c>
      <c r="G57" s="2">
        <v>4726054</v>
      </c>
      <c r="H57">
        <v>13</v>
      </c>
      <c r="I57" s="3">
        <v>9286615.0999999996</v>
      </c>
      <c r="J57">
        <v>0</v>
      </c>
      <c r="K57">
        <v>0.13998642</v>
      </c>
      <c r="P57">
        <v>1</v>
      </c>
    </row>
    <row r="58" spans="1:16" x14ac:dyDescent="0.3">
      <c r="A58" t="s">
        <v>27</v>
      </c>
      <c r="B58" s="1">
        <v>44781</v>
      </c>
      <c r="C58">
        <v>202132</v>
      </c>
      <c r="D58" s="1">
        <v>44912</v>
      </c>
      <c r="E58" t="s">
        <v>17</v>
      </c>
      <c r="F58">
        <v>0</v>
      </c>
      <c r="G58" s="2">
        <v>4906868</v>
      </c>
      <c r="H58">
        <v>13</v>
      </c>
      <c r="I58" s="3">
        <v>8902038.0999999996</v>
      </c>
      <c r="J58">
        <v>0</v>
      </c>
      <c r="K58">
        <v>0.14603397400000001</v>
      </c>
      <c r="P58">
        <v>1</v>
      </c>
    </row>
    <row r="59" spans="1:16" x14ac:dyDescent="0.3">
      <c r="A59" t="s">
        <v>27</v>
      </c>
      <c r="B59" s="1">
        <v>44781</v>
      </c>
      <c r="C59">
        <v>202133</v>
      </c>
      <c r="D59" s="1">
        <v>44912</v>
      </c>
      <c r="E59" t="s">
        <v>17</v>
      </c>
      <c r="F59">
        <v>1</v>
      </c>
      <c r="G59" s="2">
        <v>5113182</v>
      </c>
      <c r="H59">
        <v>9</v>
      </c>
      <c r="I59" s="3">
        <v>8590202.0999999996</v>
      </c>
      <c r="J59">
        <v>1.95573E-2</v>
      </c>
      <c r="K59">
        <v>0.104770527</v>
      </c>
      <c r="L59">
        <v>5.3571077220000003</v>
      </c>
      <c r="P59">
        <v>1</v>
      </c>
    </row>
    <row r="60" spans="1:16" x14ac:dyDescent="0.3">
      <c r="A60" t="s">
        <v>27</v>
      </c>
      <c r="B60" s="1">
        <v>44781</v>
      </c>
      <c r="C60">
        <v>202134</v>
      </c>
      <c r="D60" s="1">
        <v>44912</v>
      </c>
      <c r="E60" t="s">
        <v>17</v>
      </c>
      <c r="F60">
        <v>0</v>
      </c>
      <c r="G60" s="2">
        <v>5361579</v>
      </c>
      <c r="H60">
        <v>18</v>
      </c>
      <c r="I60" s="3">
        <v>8306171.0999999996</v>
      </c>
      <c r="J60">
        <v>0</v>
      </c>
      <c r="K60">
        <v>0.21670634699999999</v>
      </c>
      <c r="P60">
        <v>1</v>
      </c>
    </row>
    <row r="61" spans="1:16" x14ac:dyDescent="0.3">
      <c r="A61" t="s">
        <v>27</v>
      </c>
      <c r="B61" s="1">
        <v>44813</v>
      </c>
      <c r="C61">
        <v>202135</v>
      </c>
      <c r="D61" s="1">
        <v>44912</v>
      </c>
      <c r="E61" t="s">
        <v>17</v>
      </c>
      <c r="F61">
        <v>0</v>
      </c>
      <c r="G61" s="2">
        <v>5662767</v>
      </c>
      <c r="H61">
        <v>14</v>
      </c>
      <c r="I61" s="3">
        <v>8039428.0999999996</v>
      </c>
      <c r="J61">
        <v>0</v>
      </c>
      <c r="K61">
        <v>0.17414173999999999</v>
      </c>
      <c r="P61">
        <v>1</v>
      </c>
    </row>
    <row r="62" spans="1:16" x14ac:dyDescent="0.3">
      <c r="A62" t="s">
        <v>27</v>
      </c>
      <c r="B62" s="1">
        <v>44813</v>
      </c>
      <c r="C62">
        <v>202136</v>
      </c>
      <c r="D62" s="1">
        <v>44912</v>
      </c>
      <c r="E62" t="s">
        <v>17</v>
      </c>
      <c r="F62">
        <v>0</v>
      </c>
      <c r="G62" s="2">
        <v>6012455</v>
      </c>
      <c r="H62">
        <v>6</v>
      </c>
      <c r="I62" s="3">
        <v>7846102.0999999996</v>
      </c>
      <c r="J62">
        <v>0</v>
      </c>
      <c r="K62">
        <v>7.6471093000000004E-2</v>
      </c>
      <c r="P62">
        <v>1</v>
      </c>
    </row>
    <row r="63" spans="1:16" x14ac:dyDescent="0.3">
      <c r="A63" t="s">
        <v>27</v>
      </c>
      <c r="B63" s="1">
        <v>44813</v>
      </c>
      <c r="C63">
        <v>202137</v>
      </c>
      <c r="D63" s="1">
        <v>44912</v>
      </c>
      <c r="E63" t="s">
        <v>17</v>
      </c>
      <c r="F63">
        <v>0</v>
      </c>
      <c r="G63" s="2">
        <v>6372365</v>
      </c>
      <c r="H63">
        <v>11</v>
      </c>
      <c r="I63" s="3">
        <v>7649102.0999999996</v>
      </c>
      <c r="J63">
        <v>0</v>
      </c>
      <c r="K63">
        <v>0.143807729</v>
      </c>
      <c r="P63">
        <v>1</v>
      </c>
    </row>
    <row r="64" spans="1:16" x14ac:dyDescent="0.3">
      <c r="A64" t="s">
        <v>27</v>
      </c>
      <c r="B64" s="1">
        <v>44813</v>
      </c>
      <c r="C64">
        <v>202138</v>
      </c>
      <c r="D64" s="1">
        <v>44912</v>
      </c>
      <c r="E64" t="s">
        <v>17</v>
      </c>
      <c r="F64">
        <v>1</v>
      </c>
      <c r="G64" s="2">
        <v>6645316</v>
      </c>
      <c r="H64">
        <v>5</v>
      </c>
      <c r="I64" s="3">
        <v>7495590.0999999996</v>
      </c>
      <c r="J64">
        <v>1.5048199999999999E-2</v>
      </c>
      <c r="K64">
        <v>6.6705889000000004E-2</v>
      </c>
      <c r="L64">
        <v>4.4328171039999997</v>
      </c>
      <c r="P64">
        <v>1</v>
      </c>
    </row>
    <row r="65" spans="1:16" x14ac:dyDescent="0.3">
      <c r="A65" t="s">
        <v>27</v>
      </c>
      <c r="B65" s="1">
        <v>44813</v>
      </c>
      <c r="C65">
        <v>202139</v>
      </c>
      <c r="D65" s="1">
        <v>44912</v>
      </c>
      <c r="E65" t="s">
        <v>17</v>
      </c>
      <c r="F65">
        <v>1</v>
      </c>
      <c r="G65" s="2">
        <v>6894690</v>
      </c>
      <c r="H65">
        <v>9</v>
      </c>
      <c r="I65" s="3">
        <v>7372119.0999999996</v>
      </c>
      <c r="J65">
        <v>1.45039E-2</v>
      </c>
      <c r="K65">
        <v>0.12208158700000001</v>
      </c>
      <c r="L65">
        <v>8.4171469769999998</v>
      </c>
      <c r="P65">
        <v>1</v>
      </c>
    </row>
    <row r="66" spans="1:16" x14ac:dyDescent="0.3">
      <c r="A66" t="s">
        <v>27</v>
      </c>
      <c r="B66" s="1">
        <v>44844</v>
      </c>
      <c r="C66">
        <v>202140</v>
      </c>
      <c r="D66" s="1">
        <v>44912</v>
      </c>
      <c r="E66" t="s">
        <v>17</v>
      </c>
      <c r="F66">
        <v>0</v>
      </c>
      <c r="G66" s="2">
        <v>7104928</v>
      </c>
      <c r="H66">
        <v>9</v>
      </c>
      <c r="I66" s="3">
        <v>7265743.0999999996</v>
      </c>
      <c r="J66">
        <v>0</v>
      </c>
      <c r="K66">
        <v>0.123868954</v>
      </c>
      <c r="P66">
        <v>1</v>
      </c>
    </row>
    <row r="67" spans="1:16" x14ac:dyDescent="0.3">
      <c r="A67" t="s">
        <v>27</v>
      </c>
      <c r="B67" s="1">
        <v>44844</v>
      </c>
      <c r="C67">
        <v>202141</v>
      </c>
      <c r="D67" s="1">
        <v>44912</v>
      </c>
      <c r="E67" t="s">
        <v>17</v>
      </c>
      <c r="F67">
        <v>0</v>
      </c>
      <c r="G67" s="2">
        <v>7264713</v>
      </c>
      <c r="H67">
        <v>7</v>
      </c>
      <c r="I67" s="3">
        <v>7176056.0999999996</v>
      </c>
      <c r="J67">
        <v>0</v>
      </c>
      <c r="K67">
        <v>9.7546618000000002E-2</v>
      </c>
      <c r="P67">
        <v>1</v>
      </c>
    </row>
    <row r="68" spans="1:16" x14ac:dyDescent="0.3">
      <c r="A68" t="s">
        <v>27</v>
      </c>
      <c r="B68" s="1">
        <v>44844</v>
      </c>
      <c r="C68">
        <v>202142</v>
      </c>
      <c r="D68" s="1">
        <v>44912</v>
      </c>
      <c r="E68" t="s">
        <v>17</v>
      </c>
      <c r="F68">
        <v>0</v>
      </c>
      <c r="G68" s="2">
        <v>7401540</v>
      </c>
      <c r="H68">
        <v>6</v>
      </c>
      <c r="I68" s="3">
        <v>7098084.0999999996</v>
      </c>
      <c r="J68">
        <v>0</v>
      </c>
      <c r="K68">
        <v>8.4529852000000003E-2</v>
      </c>
      <c r="P68">
        <v>1</v>
      </c>
    </row>
    <row r="69" spans="1:16" x14ac:dyDescent="0.3">
      <c r="A69" t="s">
        <v>27</v>
      </c>
      <c r="B69" s="1">
        <v>44844</v>
      </c>
      <c r="C69">
        <v>202143</v>
      </c>
      <c r="D69" s="1">
        <v>44912</v>
      </c>
      <c r="E69" t="s">
        <v>17</v>
      </c>
      <c r="F69">
        <v>1</v>
      </c>
      <c r="G69" s="2">
        <v>7512048</v>
      </c>
      <c r="H69">
        <v>5</v>
      </c>
      <c r="I69" s="3">
        <v>7030254.0999999996</v>
      </c>
      <c r="J69">
        <v>1.33119E-2</v>
      </c>
      <c r="K69">
        <v>7.1121185000000003E-2</v>
      </c>
      <c r="L69">
        <v>5.3426575290000002</v>
      </c>
      <c r="P69">
        <v>1</v>
      </c>
    </row>
    <row r="70" spans="1:16" x14ac:dyDescent="0.3">
      <c r="A70" t="s">
        <v>27</v>
      </c>
      <c r="B70" s="1">
        <v>44876</v>
      </c>
      <c r="C70">
        <v>202144</v>
      </c>
      <c r="D70" s="1">
        <v>44912</v>
      </c>
      <c r="E70" t="s">
        <v>17</v>
      </c>
      <c r="F70">
        <v>0</v>
      </c>
      <c r="G70" s="2">
        <v>7604643</v>
      </c>
      <c r="H70">
        <v>6</v>
      </c>
      <c r="I70" s="3">
        <v>6961958.0999999996</v>
      </c>
      <c r="J70">
        <v>0</v>
      </c>
      <c r="K70">
        <v>8.618265E-2</v>
      </c>
      <c r="P70">
        <v>1</v>
      </c>
    </row>
    <row r="71" spans="1:16" x14ac:dyDescent="0.3">
      <c r="A71" t="s">
        <v>27</v>
      </c>
      <c r="B71" s="1">
        <v>44876</v>
      </c>
      <c r="C71">
        <v>202145</v>
      </c>
      <c r="D71" s="1">
        <v>44912</v>
      </c>
      <c r="E71" t="s">
        <v>17</v>
      </c>
      <c r="F71">
        <v>0</v>
      </c>
      <c r="G71" s="2">
        <v>7684649</v>
      </c>
      <c r="H71">
        <v>6</v>
      </c>
      <c r="I71" s="3">
        <v>6886875.0999999996</v>
      </c>
      <c r="J71">
        <v>0</v>
      </c>
      <c r="K71">
        <v>8.7122242000000003E-2</v>
      </c>
      <c r="P71">
        <v>1</v>
      </c>
    </row>
    <row r="72" spans="1:16" x14ac:dyDescent="0.3">
      <c r="A72" t="s">
        <v>27</v>
      </c>
      <c r="B72" s="1">
        <v>44876</v>
      </c>
      <c r="C72">
        <v>202146</v>
      </c>
      <c r="D72" s="1">
        <v>44912</v>
      </c>
      <c r="E72" t="s">
        <v>17</v>
      </c>
      <c r="F72">
        <v>1</v>
      </c>
      <c r="G72" s="2">
        <v>7755677</v>
      </c>
      <c r="H72">
        <v>9</v>
      </c>
      <c r="I72" s="3">
        <v>6800400.0999999996</v>
      </c>
      <c r="J72">
        <v>1.28938E-2</v>
      </c>
      <c r="K72">
        <v>0.13234515399999999</v>
      </c>
      <c r="L72">
        <v>10.264262690000001</v>
      </c>
      <c r="P72">
        <v>1</v>
      </c>
    </row>
    <row r="73" spans="1:16" x14ac:dyDescent="0.3">
      <c r="A73" t="s">
        <v>27</v>
      </c>
      <c r="B73" s="1">
        <v>44876</v>
      </c>
      <c r="C73">
        <v>202147</v>
      </c>
      <c r="D73" s="1">
        <v>44912</v>
      </c>
      <c r="E73" t="s">
        <v>17</v>
      </c>
      <c r="F73">
        <v>0</v>
      </c>
      <c r="G73" s="2">
        <v>7814991</v>
      </c>
      <c r="H73">
        <v>2</v>
      </c>
      <c r="I73" s="3">
        <v>6733734.0999999996</v>
      </c>
      <c r="J73">
        <v>0</v>
      </c>
      <c r="K73">
        <v>2.9701200000000001E-2</v>
      </c>
      <c r="P73">
        <v>1</v>
      </c>
    </row>
    <row r="74" spans="1:16" x14ac:dyDescent="0.3">
      <c r="A74" t="s">
        <v>27</v>
      </c>
      <c r="B74" s="1">
        <v>44907</v>
      </c>
      <c r="C74">
        <v>202148</v>
      </c>
      <c r="D74" s="1">
        <v>44912</v>
      </c>
      <c r="E74" t="s">
        <v>17</v>
      </c>
      <c r="F74">
        <v>0</v>
      </c>
      <c r="G74" s="2">
        <v>7870424</v>
      </c>
      <c r="H74">
        <v>7</v>
      </c>
      <c r="I74" s="3">
        <v>6669079.0999999996</v>
      </c>
      <c r="J74">
        <v>0</v>
      </c>
      <c r="K74">
        <v>0.104962018</v>
      </c>
      <c r="P74">
        <v>1</v>
      </c>
    </row>
    <row r="75" spans="1:16" x14ac:dyDescent="0.3">
      <c r="A75" t="s">
        <v>16</v>
      </c>
      <c r="B75" s="1">
        <v>44655</v>
      </c>
      <c r="C75">
        <v>202114</v>
      </c>
      <c r="D75" t="s">
        <v>18</v>
      </c>
      <c r="E75" t="s">
        <v>17</v>
      </c>
      <c r="F75">
        <v>604</v>
      </c>
      <c r="G75" s="2">
        <v>2430063</v>
      </c>
      <c r="H75" s="2">
        <v>68855</v>
      </c>
      <c r="I75" s="2">
        <v>29975501</v>
      </c>
      <c r="J75">
        <v>24.85532268</v>
      </c>
      <c r="K75">
        <v>229.70425080000001</v>
      </c>
      <c r="L75">
        <v>9.2416523319999992</v>
      </c>
      <c r="P75">
        <v>0</v>
      </c>
    </row>
    <row r="76" spans="1:16" x14ac:dyDescent="0.3">
      <c r="A76" t="s">
        <v>16</v>
      </c>
      <c r="B76" s="1">
        <v>44655</v>
      </c>
      <c r="C76">
        <v>202115</v>
      </c>
      <c r="D76" t="s">
        <v>18</v>
      </c>
      <c r="E76" t="s">
        <v>17</v>
      </c>
      <c r="F76">
        <v>667</v>
      </c>
      <c r="G76" s="2">
        <v>3022373</v>
      </c>
      <c r="H76" s="2">
        <v>63297</v>
      </c>
      <c r="I76" s="2">
        <v>28115432</v>
      </c>
      <c r="J76">
        <v>22.068751939999999</v>
      </c>
      <c r="K76">
        <v>225.13258909999999</v>
      </c>
      <c r="L76">
        <v>10.201419169999999</v>
      </c>
      <c r="P76">
        <v>0</v>
      </c>
    </row>
    <row r="77" spans="1:16" x14ac:dyDescent="0.3">
      <c r="A77" t="s">
        <v>16</v>
      </c>
      <c r="B77" s="1">
        <v>44655</v>
      </c>
      <c r="C77">
        <v>202116</v>
      </c>
      <c r="D77" t="s">
        <v>18</v>
      </c>
      <c r="E77" t="s">
        <v>17</v>
      </c>
      <c r="F77">
        <v>764</v>
      </c>
      <c r="G77" s="2">
        <v>3939361</v>
      </c>
      <c r="H77" s="2">
        <v>48991</v>
      </c>
      <c r="I77" s="2">
        <v>26645660</v>
      </c>
      <c r="J77">
        <v>19.394008320000001</v>
      </c>
      <c r="K77">
        <v>183.86108659999999</v>
      </c>
      <c r="L77">
        <v>9.4803035839999996</v>
      </c>
      <c r="P77">
        <v>0</v>
      </c>
    </row>
    <row r="78" spans="1:16" x14ac:dyDescent="0.3">
      <c r="A78" t="s">
        <v>16</v>
      </c>
      <c r="B78" s="1">
        <v>44655</v>
      </c>
      <c r="C78">
        <v>202117</v>
      </c>
      <c r="D78" t="s">
        <v>18</v>
      </c>
      <c r="E78" t="s">
        <v>17</v>
      </c>
      <c r="F78">
        <v>848</v>
      </c>
      <c r="G78" s="2">
        <v>4958567</v>
      </c>
      <c r="H78" s="2">
        <v>43775</v>
      </c>
      <c r="I78" s="2">
        <v>25450651</v>
      </c>
      <c r="J78">
        <v>17.101715070000001</v>
      </c>
      <c r="K78">
        <v>171.99952959999999</v>
      </c>
      <c r="L78">
        <v>10.057443299999999</v>
      </c>
      <c r="P78">
        <v>0</v>
      </c>
    </row>
    <row r="79" spans="1:16" x14ac:dyDescent="0.3">
      <c r="A79" t="s">
        <v>16</v>
      </c>
      <c r="B79" s="1">
        <v>44686</v>
      </c>
      <c r="C79">
        <v>202118</v>
      </c>
      <c r="D79" t="s">
        <v>18</v>
      </c>
      <c r="E79" t="s">
        <v>17</v>
      </c>
      <c r="F79">
        <v>793</v>
      </c>
      <c r="G79" s="2">
        <v>5967241</v>
      </c>
      <c r="H79" s="2">
        <v>34838</v>
      </c>
      <c r="I79" s="2">
        <v>24588549</v>
      </c>
      <c r="J79">
        <v>13.289223610000001</v>
      </c>
      <c r="K79">
        <v>141.68383829999999</v>
      </c>
      <c r="L79">
        <v>10.661558749999999</v>
      </c>
      <c r="P79">
        <v>0</v>
      </c>
    </row>
    <row r="80" spans="1:16" x14ac:dyDescent="0.3">
      <c r="A80" t="s">
        <v>16</v>
      </c>
      <c r="B80" s="1">
        <v>44686</v>
      </c>
      <c r="C80">
        <v>202119</v>
      </c>
      <c r="D80" t="s">
        <v>18</v>
      </c>
      <c r="E80" t="s">
        <v>17</v>
      </c>
      <c r="F80">
        <v>714</v>
      </c>
      <c r="G80" s="2">
        <v>7250886</v>
      </c>
      <c r="H80" s="2">
        <v>28320</v>
      </c>
      <c r="I80" s="2">
        <v>23871914</v>
      </c>
      <c r="J80">
        <v>9.8470724819999997</v>
      </c>
      <c r="K80">
        <v>118.6331352</v>
      </c>
      <c r="L80">
        <v>12.04755377</v>
      </c>
      <c r="P80">
        <v>0</v>
      </c>
    </row>
    <row r="81" spans="1:16" x14ac:dyDescent="0.3">
      <c r="A81" t="s">
        <v>16</v>
      </c>
      <c r="B81" s="1">
        <v>44686</v>
      </c>
      <c r="C81">
        <v>202120</v>
      </c>
      <c r="D81" t="s">
        <v>18</v>
      </c>
      <c r="E81" t="s">
        <v>17</v>
      </c>
      <c r="F81">
        <v>651</v>
      </c>
      <c r="G81" s="2">
        <v>8863504</v>
      </c>
      <c r="H81" s="2">
        <v>21168</v>
      </c>
      <c r="I81" s="2">
        <v>23092553</v>
      </c>
      <c r="J81">
        <v>7.3447250659999996</v>
      </c>
      <c r="K81">
        <v>91.665914979999997</v>
      </c>
      <c r="L81">
        <v>12.480510049999999</v>
      </c>
      <c r="P81">
        <v>0</v>
      </c>
    </row>
    <row r="82" spans="1:16" x14ac:dyDescent="0.3">
      <c r="A82" t="s">
        <v>16</v>
      </c>
      <c r="B82" s="1">
        <v>44686</v>
      </c>
      <c r="C82">
        <v>202121</v>
      </c>
      <c r="D82" t="s">
        <v>18</v>
      </c>
      <c r="E82" t="s">
        <v>17</v>
      </c>
      <c r="F82">
        <v>603</v>
      </c>
      <c r="G82" s="2">
        <v>10332185</v>
      </c>
      <c r="H82" s="2">
        <v>15437</v>
      </c>
      <c r="I82" s="2">
        <v>22432416</v>
      </c>
      <c r="J82">
        <v>5.8361324349999997</v>
      </c>
      <c r="K82">
        <v>68.815592580000001</v>
      </c>
      <c r="L82">
        <v>11.791300720000001</v>
      </c>
      <c r="P82">
        <v>1</v>
      </c>
    </row>
    <row r="83" spans="1:16" x14ac:dyDescent="0.3">
      <c r="A83" t="s">
        <v>16</v>
      </c>
      <c r="B83" s="1">
        <v>44718</v>
      </c>
      <c r="C83">
        <v>202122</v>
      </c>
      <c r="D83" t="s">
        <v>18</v>
      </c>
      <c r="E83" t="s">
        <v>17</v>
      </c>
      <c r="F83">
        <v>565</v>
      </c>
      <c r="G83" s="2">
        <v>11525883</v>
      </c>
      <c r="H83" s="2">
        <v>12223</v>
      </c>
      <c r="I83" s="2">
        <v>21994355</v>
      </c>
      <c r="J83">
        <v>4.9020105440000004</v>
      </c>
      <c r="K83">
        <v>55.573350529999999</v>
      </c>
      <c r="L83">
        <v>11.33684843</v>
      </c>
      <c r="P83">
        <v>1</v>
      </c>
    </row>
    <row r="84" spans="1:16" x14ac:dyDescent="0.3">
      <c r="A84" t="s">
        <v>16</v>
      </c>
      <c r="B84" s="1">
        <v>44718</v>
      </c>
      <c r="C84">
        <v>202123</v>
      </c>
      <c r="D84" t="s">
        <v>18</v>
      </c>
      <c r="E84" t="s">
        <v>17</v>
      </c>
      <c r="F84">
        <v>645</v>
      </c>
      <c r="G84" s="2">
        <v>12382457</v>
      </c>
      <c r="H84" s="2">
        <v>11238</v>
      </c>
      <c r="I84" s="2">
        <v>21597309</v>
      </c>
      <c r="J84">
        <v>5.2089823529999997</v>
      </c>
      <c r="K84">
        <v>52.034260379999999</v>
      </c>
      <c r="L84">
        <v>9.9893332039999994</v>
      </c>
      <c r="P84">
        <v>1</v>
      </c>
    </row>
    <row r="85" spans="1:16" x14ac:dyDescent="0.3">
      <c r="A85" t="s">
        <v>16</v>
      </c>
      <c r="B85" s="1">
        <v>44718</v>
      </c>
      <c r="C85">
        <v>202124</v>
      </c>
      <c r="D85" t="s">
        <v>18</v>
      </c>
      <c r="E85" t="s">
        <v>17</v>
      </c>
      <c r="F85">
        <v>700</v>
      </c>
      <c r="G85" s="2">
        <v>12964990</v>
      </c>
      <c r="H85" s="2">
        <v>11117</v>
      </c>
      <c r="I85" s="2">
        <v>21249967</v>
      </c>
      <c r="J85">
        <v>5.399155726</v>
      </c>
      <c r="K85">
        <v>52.315375359999997</v>
      </c>
      <c r="L85">
        <v>9.6895474060000009</v>
      </c>
      <c r="P85">
        <v>1</v>
      </c>
    </row>
    <row r="86" spans="1:16" x14ac:dyDescent="0.3">
      <c r="A86" t="s">
        <v>16</v>
      </c>
      <c r="B86" s="1">
        <v>44718</v>
      </c>
      <c r="C86">
        <v>202125</v>
      </c>
      <c r="D86" t="s">
        <v>18</v>
      </c>
      <c r="E86" t="s">
        <v>17</v>
      </c>
      <c r="F86" s="2">
        <v>1007</v>
      </c>
      <c r="G86" s="2">
        <v>13537759</v>
      </c>
      <c r="H86" s="2">
        <v>12353</v>
      </c>
      <c r="I86" s="2">
        <v>20934326</v>
      </c>
      <c r="J86">
        <v>7.4384541779999998</v>
      </c>
      <c r="K86">
        <v>59.008348300000002</v>
      </c>
      <c r="L86">
        <v>7.9328778379999996</v>
      </c>
      <c r="P86">
        <v>1</v>
      </c>
    </row>
    <row r="87" spans="1:16" x14ac:dyDescent="0.3">
      <c r="A87" t="s">
        <v>16</v>
      </c>
      <c r="B87" s="1">
        <v>44718</v>
      </c>
      <c r="C87">
        <v>202126</v>
      </c>
      <c r="D87" t="s">
        <v>18</v>
      </c>
      <c r="E87" t="s">
        <v>17</v>
      </c>
      <c r="F87" s="2">
        <v>1730</v>
      </c>
      <c r="G87" s="2">
        <v>14089500</v>
      </c>
      <c r="H87" s="2">
        <v>16494</v>
      </c>
      <c r="I87" s="2">
        <v>20635171</v>
      </c>
      <c r="J87">
        <v>12.27864722</v>
      </c>
      <c r="K87">
        <v>79.931491719999997</v>
      </c>
      <c r="L87">
        <v>6.5097962579999997</v>
      </c>
      <c r="P87">
        <v>1</v>
      </c>
    </row>
    <row r="88" spans="1:16" x14ac:dyDescent="0.3">
      <c r="A88" t="s">
        <v>16</v>
      </c>
      <c r="B88" s="1">
        <v>44749</v>
      </c>
      <c r="C88">
        <v>202127</v>
      </c>
      <c r="D88" t="s">
        <v>18</v>
      </c>
      <c r="E88" t="s">
        <v>17</v>
      </c>
      <c r="F88" s="2">
        <v>3291</v>
      </c>
      <c r="G88" s="2">
        <v>14486420</v>
      </c>
      <c r="H88" s="2">
        <v>25909</v>
      </c>
      <c r="I88" s="2">
        <v>20386391</v>
      </c>
      <c r="J88">
        <v>22.717828149999999</v>
      </c>
      <c r="K88">
        <v>127.0896845</v>
      </c>
      <c r="L88">
        <v>5.594270882</v>
      </c>
      <c r="P88">
        <v>1</v>
      </c>
    </row>
    <row r="89" spans="1:16" x14ac:dyDescent="0.3">
      <c r="A89" t="s">
        <v>16</v>
      </c>
      <c r="B89" s="1">
        <v>44749</v>
      </c>
      <c r="C89">
        <v>202128</v>
      </c>
      <c r="D89" t="s">
        <v>18</v>
      </c>
      <c r="E89" t="s">
        <v>17</v>
      </c>
      <c r="F89" s="2">
        <v>5866</v>
      </c>
      <c r="G89" s="2">
        <v>14800712</v>
      </c>
      <c r="H89" s="2">
        <v>41219</v>
      </c>
      <c r="I89" s="2">
        <v>20118403</v>
      </c>
      <c r="J89">
        <v>39.633228459999998</v>
      </c>
      <c r="K89">
        <v>204.88206740000001</v>
      </c>
      <c r="L89">
        <v>5.1694518819999997</v>
      </c>
      <c r="P89">
        <v>1</v>
      </c>
    </row>
    <row r="90" spans="1:16" x14ac:dyDescent="0.3">
      <c r="A90" t="s">
        <v>16</v>
      </c>
      <c r="B90" s="1">
        <v>44749</v>
      </c>
      <c r="C90">
        <v>202129</v>
      </c>
      <c r="D90" t="s">
        <v>18</v>
      </c>
      <c r="E90" t="s">
        <v>17</v>
      </c>
      <c r="F90" s="2">
        <v>10216</v>
      </c>
      <c r="G90" s="2">
        <v>15062857</v>
      </c>
      <c r="H90" s="2">
        <v>64282</v>
      </c>
      <c r="I90" s="2">
        <v>19821623</v>
      </c>
      <c r="J90">
        <v>67.822458909999995</v>
      </c>
      <c r="K90">
        <v>324.30240450000002</v>
      </c>
      <c r="L90">
        <v>4.7816373759999999</v>
      </c>
      <c r="P90">
        <v>1</v>
      </c>
    </row>
    <row r="91" spans="1:16" x14ac:dyDescent="0.3">
      <c r="A91" t="s">
        <v>16</v>
      </c>
      <c r="B91" s="1">
        <v>44749</v>
      </c>
      <c r="C91">
        <v>202130</v>
      </c>
      <c r="D91" t="s">
        <v>18</v>
      </c>
      <c r="E91" t="s">
        <v>17</v>
      </c>
      <c r="F91" s="2">
        <v>15917</v>
      </c>
      <c r="G91" s="2">
        <v>15333443</v>
      </c>
      <c r="H91" s="2">
        <v>93723</v>
      </c>
      <c r="I91" s="2">
        <v>19429602</v>
      </c>
      <c r="J91">
        <v>103.8057793</v>
      </c>
      <c r="K91">
        <v>482.37220710000003</v>
      </c>
      <c r="L91">
        <v>4.646872364</v>
      </c>
      <c r="P91">
        <v>1</v>
      </c>
    </row>
    <row r="92" spans="1:16" x14ac:dyDescent="0.3">
      <c r="A92" t="s">
        <v>16</v>
      </c>
      <c r="B92" s="1">
        <v>44781</v>
      </c>
      <c r="C92">
        <v>202131</v>
      </c>
      <c r="D92" t="s">
        <v>18</v>
      </c>
      <c r="E92" t="s">
        <v>17</v>
      </c>
      <c r="F92" s="2">
        <v>19470</v>
      </c>
      <c r="G92" s="2">
        <v>15581072</v>
      </c>
      <c r="H92" s="2">
        <v>109254</v>
      </c>
      <c r="I92" s="2">
        <v>18983698</v>
      </c>
      <c r="J92">
        <v>124.9593096</v>
      </c>
      <c r="K92">
        <v>575.51484440000002</v>
      </c>
      <c r="L92">
        <v>4.6056179899999998</v>
      </c>
      <c r="P92">
        <v>1</v>
      </c>
    </row>
    <row r="93" spans="1:16" x14ac:dyDescent="0.3">
      <c r="A93" t="s">
        <v>16</v>
      </c>
      <c r="B93" s="1">
        <v>44781</v>
      </c>
      <c r="C93">
        <v>202132</v>
      </c>
      <c r="D93" t="s">
        <v>18</v>
      </c>
      <c r="E93" t="s">
        <v>17</v>
      </c>
      <c r="F93" s="2">
        <v>19907</v>
      </c>
      <c r="G93" s="2">
        <v>15813677</v>
      </c>
      <c r="H93" s="2">
        <v>115089</v>
      </c>
      <c r="I93" s="2">
        <v>18526471</v>
      </c>
      <c r="J93">
        <v>125.8847009</v>
      </c>
      <c r="K93">
        <v>621.21382970000002</v>
      </c>
      <c r="L93">
        <v>4.9347841710000004</v>
      </c>
      <c r="P93">
        <v>1</v>
      </c>
    </row>
    <row r="94" spans="1:16" x14ac:dyDescent="0.3">
      <c r="A94" t="s">
        <v>16</v>
      </c>
      <c r="B94" s="1">
        <v>44781</v>
      </c>
      <c r="C94">
        <v>202133</v>
      </c>
      <c r="D94" t="s">
        <v>18</v>
      </c>
      <c r="E94" t="s">
        <v>17</v>
      </c>
      <c r="F94" s="2">
        <v>20394</v>
      </c>
      <c r="G94" s="2">
        <v>16047210</v>
      </c>
      <c r="H94" s="2">
        <v>114437</v>
      </c>
      <c r="I94" s="2">
        <v>18086102</v>
      </c>
      <c r="J94">
        <v>127.08751239999999</v>
      </c>
      <c r="K94">
        <v>632.73446100000001</v>
      </c>
      <c r="L94">
        <v>4.9787303959999996</v>
      </c>
      <c r="P94">
        <v>1</v>
      </c>
    </row>
    <row r="95" spans="1:16" x14ac:dyDescent="0.3">
      <c r="A95" t="s">
        <v>16</v>
      </c>
      <c r="B95" s="1">
        <v>44781</v>
      </c>
      <c r="C95">
        <v>202134</v>
      </c>
      <c r="D95" t="s">
        <v>18</v>
      </c>
      <c r="E95" t="s">
        <v>17</v>
      </c>
      <c r="F95" s="2">
        <v>21591</v>
      </c>
      <c r="G95" s="2">
        <v>16305367</v>
      </c>
      <c r="H95" s="2">
        <v>111833</v>
      </c>
      <c r="I95" s="2">
        <v>17655705</v>
      </c>
      <c r="J95">
        <v>132.4165227</v>
      </c>
      <c r="K95">
        <v>633.40999409999995</v>
      </c>
      <c r="L95">
        <v>4.7834664509999998</v>
      </c>
      <c r="P95">
        <v>1</v>
      </c>
    </row>
    <row r="96" spans="1:16" x14ac:dyDescent="0.3">
      <c r="A96" t="s">
        <v>16</v>
      </c>
      <c r="B96" s="1">
        <v>44813</v>
      </c>
      <c r="C96">
        <v>202135</v>
      </c>
      <c r="D96" t="s">
        <v>18</v>
      </c>
      <c r="E96" t="s">
        <v>17</v>
      </c>
      <c r="F96" s="2">
        <v>21624</v>
      </c>
      <c r="G96" s="2">
        <v>16623373</v>
      </c>
      <c r="H96" s="2">
        <v>102771</v>
      </c>
      <c r="I96" s="2">
        <v>17239292</v>
      </c>
      <c r="J96">
        <v>130.08190339999999</v>
      </c>
      <c r="K96">
        <v>596.14397159999999</v>
      </c>
      <c r="L96">
        <v>4.5828355539999999</v>
      </c>
      <c r="P96">
        <v>1</v>
      </c>
    </row>
    <row r="97" spans="1:16" x14ac:dyDescent="0.3">
      <c r="A97" t="s">
        <v>16</v>
      </c>
      <c r="B97" s="1">
        <v>44813</v>
      </c>
      <c r="C97">
        <v>202136</v>
      </c>
      <c r="D97" t="s">
        <v>18</v>
      </c>
      <c r="E97" t="s">
        <v>17</v>
      </c>
      <c r="F97" s="2">
        <v>19996</v>
      </c>
      <c r="G97" s="2">
        <v>16997257</v>
      </c>
      <c r="H97" s="2">
        <v>92173</v>
      </c>
      <c r="I97" s="2">
        <v>16913491</v>
      </c>
      <c r="J97">
        <v>117.6425114</v>
      </c>
      <c r="K97">
        <v>544.9673282</v>
      </c>
      <c r="L97">
        <v>4.6324013470000001</v>
      </c>
      <c r="P97">
        <v>1</v>
      </c>
    </row>
    <row r="98" spans="1:16" x14ac:dyDescent="0.3">
      <c r="A98" t="s">
        <v>16</v>
      </c>
      <c r="B98" s="1">
        <v>44813</v>
      </c>
      <c r="C98">
        <v>202137</v>
      </c>
      <c r="D98" t="s">
        <v>18</v>
      </c>
      <c r="E98" t="s">
        <v>17</v>
      </c>
      <c r="F98" s="2">
        <v>17880</v>
      </c>
      <c r="G98" s="2">
        <v>17390065</v>
      </c>
      <c r="H98" s="2">
        <v>79177</v>
      </c>
      <c r="I98" s="2">
        <v>16553382</v>
      </c>
      <c r="J98">
        <v>102.81732700000001</v>
      </c>
      <c r="K98">
        <v>478.31313260000002</v>
      </c>
      <c r="L98">
        <v>4.6520673749999997</v>
      </c>
      <c r="P98">
        <v>1</v>
      </c>
    </row>
    <row r="99" spans="1:16" x14ac:dyDescent="0.3">
      <c r="A99" t="s">
        <v>16</v>
      </c>
      <c r="B99" s="1">
        <v>44813</v>
      </c>
      <c r="C99">
        <v>202138</v>
      </c>
      <c r="D99" t="s">
        <v>18</v>
      </c>
      <c r="E99" t="s">
        <v>17</v>
      </c>
      <c r="F99" s="2">
        <v>14217</v>
      </c>
      <c r="G99" s="2">
        <v>17729066</v>
      </c>
      <c r="H99" s="2">
        <v>64316</v>
      </c>
      <c r="I99" s="2">
        <v>16258621</v>
      </c>
      <c r="J99">
        <v>80.190349569999995</v>
      </c>
      <c r="K99">
        <v>395.58090440000001</v>
      </c>
      <c r="L99">
        <v>4.9330238189999998</v>
      </c>
      <c r="P99">
        <v>1</v>
      </c>
    </row>
    <row r="100" spans="1:16" x14ac:dyDescent="0.3">
      <c r="A100" t="s">
        <v>16</v>
      </c>
      <c r="B100" s="1">
        <v>44813</v>
      </c>
      <c r="C100">
        <v>202139</v>
      </c>
      <c r="D100" t="s">
        <v>18</v>
      </c>
      <c r="E100" t="s">
        <v>17</v>
      </c>
      <c r="F100" s="2">
        <v>13171</v>
      </c>
      <c r="G100" s="2">
        <v>18112123</v>
      </c>
      <c r="H100" s="2">
        <v>55187</v>
      </c>
      <c r="I100" s="2">
        <v>15998303</v>
      </c>
      <c r="J100">
        <v>72.719249970000007</v>
      </c>
      <c r="K100">
        <v>344.9553368</v>
      </c>
      <c r="L100">
        <v>4.7436591679999998</v>
      </c>
      <c r="P100">
        <v>1</v>
      </c>
    </row>
    <row r="101" spans="1:16" x14ac:dyDescent="0.3">
      <c r="A101" t="s">
        <v>16</v>
      </c>
      <c r="B101" s="1">
        <v>44844</v>
      </c>
      <c r="C101">
        <v>202140</v>
      </c>
      <c r="D101" t="s">
        <v>18</v>
      </c>
      <c r="E101" t="s">
        <v>17</v>
      </c>
      <c r="F101" s="2">
        <v>12332</v>
      </c>
      <c r="G101" s="2">
        <v>18470551</v>
      </c>
      <c r="H101" s="2">
        <v>48594</v>
      </c>
      <c r="I101" s="2">
        <v>15769976</v>
      </c>
      <c r="J101">
        <v>66.765739690000004</v>
      </c>
      <c r="K101">
        <v>308.14251080000003</v>
      </c>
      <c r="L101">
        <v>4.6152789179999996</v>
      </c>
      <c r="P101">
        <v>1</v>
      </c>
    </row>
    <row r="102" spans="1:16" x14ac:dyDescent="0.3">
      <c r="A102" t="s">
        <v>16</v>
      </c>
      <c r="B102" s="1">
        <v>44844</v>
      </c>
      <c r="C102">
        <v>202141</v>
      </c>
      <c r="D102" t="s">
        <v>18</v>
      </c>
      <c r="E102" t="s">
        <v>17</v>
      </c>
      <c r="F102" s="2">
        <v>11274</v>
      </c>
      <c r="G102" s="2">
        <v>18764353</v>
      </c>
      <c r="H102" s="2">
        <v>41559</v>
      </c>
      <c r="I102" s="2">
        <v>15566266</v>
      </c>
      <c r="J102">
        <v>60.082007619999999</v>
      </c>
      <c r="K102">
        <v>266.98117580000002</v>
      </c>
      <c r="L102">
        <v>4.4436127619999999</v>
      </c>
      <c r="P102">
        <v>1</v>
      </c>
    </row>
    <row r="103" spans="1:16" x14ac:dyDescent="0.3">
      <c r="A103" t="s">
        <v>16</v>
      </c>
      <c r="B103" s="1">
        <v>44844</v>
      </c>
      <c r="C103">
        <v>202142</v>
      </c>
      <c r="D103" t="s">
        <v>18</v>
      </c>
      <c r="E103" t="s">
        <v>17</v>
      </c>
      <c r="F103" s="2">
        <v>10504</v>
      </c>
      <c r="G103" s="2">
        <v>19027219</v>
      </c>
      <c r="H103" s="2">
        <v>38146</v>
      </c>
      <c r="I103" s="2">
        <v>15380402</v>
      </c>
      <c r="J103">
        <v>55.205124830000003</v>
      </c>
      <c r="K103">
        <v>248.01692439999999</v>
      </c>
      <c r="L103">
        <v>4.4926431229999997</v>
      </c>
      <c r="P103">
        <v>1</v>
      </c>
    </row>
    <row r="104" spans="1:16" x14ac:dyDescent="0.3">
      <c r="A104" t="s">
        <v>16</v>
      </c>
      <c r="B104" s="1">
        <v>44844</v>
      </c>
      <c r="C104">
        <v>202143</v>
      </c>
      <c r="D104" t="s">
        <v>18</v>
      </c>
      <c r="E104" t="s">
        <v>17</v>
      </c>
      <c r="F104" s="2">
        <v>11796</v>
      </c>
      <c r="G104" s="2">
        <v>19257741</v>
      </c>
      <c r="H104" s="2">
        <v>40036</v>
      </c>
      <c r="I104" s="2">
        <v>15199312</v>
      </c>
      <c r="J104">
        <v>61.253290300000003</v>
      </c>
      <c r="K104">
        <v>263.40665949999999</v>
      </c>
      <c r="L104">
        <v>4.3002858809999998</v>
      </c>
      <c r="P104">
        <v>1</v>
      </c>
    </row>
    <row r="105" spans="1:16" x14ac:dyDescent="0.3">
      <c r="A105" t="s">
        <v>16</v>
      </c>
      <c r="B105" s="1">
        <v>44876</v>
      </c>
      <c r="C105">
        <v>202144</v>
      </c>
      <c r="D105" t="s">
        <v>18</v>
      </c>
      <c r="E105" t="s">
        <v>17</v>
      </c>
      <c r="F105" s="2">
        <v>15547</v>
      </c>
      <c r="G105" s="2">
        <v>19461454</v>
      </c>
      <c r="H105" s="2">
        <v>43100</v>
      </c>
      <c r="I105" s="2">
        <v>15020769</v>
      </c>
      <c r="J105">
        <v>79.88611745</v>
      </c>
      <c r="K105">
        <v>286.93604169999998</v>
      </c>
      <c r="L105">
        <v>3.5918135819999999</v>
      </c>
      <c r="P105">
        <v>1</v>
      </c>
    </row>
    <row r="106" spans="1:16" x14ac:dyDescent="0.3">
      <c r="A106" t="s">
        <v>16</v>
      </c>
      <c r="B106" s="1">
        <v>44876</v>
      </c>
      <c r="C106">
        <v>202145</v>
      </c>
      <c r="D106" t="s">
        <v>18</v>
      </c>
      <c r="E106" t="s">
        <v>17</v>
      </c>
      <c r="F106" s="2">
        <v>16205</v>
      </c>
      <c r="G106" s="2">
        <v>19642693</v>
      </c>
      <c r="H106" s="2">
        <v>46287</v>
      </c>
      <c r="I106" s="2">
        <v>14849035</v>
      </c>
      <c r="J106">
        <v>82.498871210000004</v>
      </c>
      <c r="K106">
        <v>311.7172261</v>
      </c>
      <c r="L106">
        <v>3.7784423170000001</v>
      </c>
      <c r="P106">
        <v>1</v>
      </c>
    </row>
    <row r="107" spans="1:16" x14ac:dyDescent="0.3">
      <c r="A107" t="s">
        <v>16</v>
      </c>
      <c r="B107" s="1">
        <v>44876</v>
      </c>
      <c r="C107">
        <v>202146</v>
      </c>
      <c r="D107" t="s">
        <v>18</v>
      </c>
      <c r="E107" t="s">
        <v>17</v>
      </c>
      <c r="F107" s="2">
        <v>17307</v>
      </c>
      <c r="G107" s="2">
        <v>19811854</v>
      </c>
      <c r="H107" s="2">
        <v>48112</v>
      </c>
      <c r="I107" s="2">
        <v>14665972</v>
      </c>
      <c r="J107">
        <v>87.356791549999997</v>
      </c>
      <c r="K107">
        <v>328.05190140000002</v>
      </c>
      <c r="L107">
        <v>3.7553107840000002</v>
      </c>
      <c r="P107">
        <v>1</v>
      </c>
    </row>
    <row r="108" spans="1:16" x14ac:dyDescent="0.3">
      <c r="A108" t="s">
        <v>16</v>
      </c>
      <c r="B108" s="1">
        <v>44876</v>
      </c>
      <c r="C108">
        <v>202147</v>
      </c>
      <c r="D108" t="s">
        <v>18</v>
      </c>
      <c r="E108" t="s">
        <v>17</v>
      </c>
      <c r="F108" s="2">
        <v>15575</v>
      </c>
      <c r="G108" s="2">
        <v>19964679</v>
      </c>
      <c r="H108" s="2">
        <v>41468</v>
      </c>
      <c r="I108" s="2">
        <v>14476984</v>
      </c>
      <c r="J108">
        <v>78.012774460000003</v>
      </c>
      <c r="K108">
        <v>286.4408775</v>
      </c>
      <c r="L108">
        <v>3.6717176060000001</v>
      </c>
      <c r="P108">
        <v>1</v>
      </c>
    </row>
    <row r="109" spans="1:16" x14ac:dyDescent="0.3">
      <c r="A109" t="s">
        <v>16</v>
      </c>
      <c r="B109" s="1">
        <v>44907</v>
      </c>
      <c r="C109">
        <v>202148</v>
      </c>
      <c r="D109" t="s">
        <v>18</v>
      </c>
      <c r="E109" t="s">
        <v>17</v>
      </c>
      <c r="F109" s="2">
        <v>26019</v>
      </c>
      <c r="G109" s="2">
        <v>20109411</v>
      </c>
      <c r="H109" s="2">
        <v>66219</v>
      </c>
      <c r="I109" s="2">
        <v>14291973</v>
      </c>
      <c r="J109">
        <v>129.387181</v>
      </c>
      <c r="K109">
        <v>463.33001050000001</v>
      </c>
      <c r="L109">
        <v>3.5809576120000002</v>
      </c>
      <c r="P109">
        <v>1</v>
      </c>
    </row>
    <row r="110" spans="1:16" x14ac:dyDescent="0.3">
      <c r="A110" t="s">
        <v>16</v>
      </c>
      <c r="B110" s="1">
        <v>44907</v>
      </c>
      <c r="C110">
        <v>202149</v>
      </c>
      <c r="D110" t="s">
        <v>18</v>
      </c>
      <c r="E110" t="s">
        <v>17</v>
      </c>
      <c r="F110" s="2">
        <v>25151</v>
      </c>
      <c r="G110" s="2">
        <v>20239864</v>
      </c>
      <c r="H110" s="2">
        <v>59076</v>
      </c>
      <c r="I110" s="2">
        <v>14083039</v>
      </c>
      <c r="J110">
        <v>124.264669</v>
      </c>
      <c r="K110">
        <v>419.48332319999997</v>
      </c>
      <c r="L110">
        <v>3.3757247869999998</v>
      </c>
      <c r="P110">
        <v>1</v>
      </c>
    </row>
    <row r="111" spans="1:16" x14ac:dyDescent="0.3">
      <c r="A111" t="s">
        <v>16</v>
      </c>
      <c r="B111" s="1">
        <v>44907</v>
      </c>
      <c r="C111">
        <v>202150</v>
      </c>
      <c r="D111" t="s">
        <v>18</v>
      </c>
      <c r="E111" t="s">
        <v>17</v>
      </c>
      <c r="F111" s="2">
        <v>63828</v>
      </c>
      <c r="G111" s="2">
        <v>20363975</v>
      </c>
      <c r="H111" s="2">
        <v>85459</v>
      </c>
      <c r="I111" s="2">
        <v>13870685</v>
      </c>
      <c r="J111">
        <v>313.43585919999998</v>
      </c>
      <c r="K111">
        <v>616.11232610000002</v>
      </c>
      <c r="L111">
        <v>1.9656727460000001</v>
      </c>
      <c r="P111">
        <v>1</v>
      </c>
    </row>
    <row r="112" spans="1:16" x14ac:dyDescent="0.3">
      <c r="A112" t="s">
        <v>16</v>
      </c>
      <c r="B112" s="1">
        <v>44907</v>
      </c>
      <c r="C112">
        <v>202151</v>
      </c>
      <c r="D112" t="s">
        <v>18</v>
      </c>
      <c r="E112" t="s">
        <v>17</v>
      </c>
      <c r="F112" s="2">
        <v>138374</v>
      </c>
      <c r="G112" s="2">
        <v>20504373</v>
      </c>
      <c r="H112" s="2">
        <v>150567</v>
      </c>
      <c r="I112" s="2">
        <v>13645342</v>
      </c>
      <c r="J112">
        <v>674.85116470000003</v>
      </c>
      <c r="K112" s="3">
        <v>1103.4314859999999</v>
      </c>
      <c r="L112">
        <v>1.6350738410000001</v>
      </c>
      <c r="P112">
        <v>1</v>
      </c>
    </row>
    <row r="113" spans="1:16" x14ac:dyDescent="0.3">
      <c r="A113" t="s">
        <v>27</v>
      </c>
      <c r="B113" s="1">
        <v>44655</v>
      </c>
      <c r="C113">
        <v>202114</v>
      </c>
      <c r="D113" t="s">
        <v>18</v>
      </c>
      <c r="E113" t="s">
        <v>17</v>
      </c>
      <c r="F113">
        <v>0</v>
      </c>
      <c r="G113" s="2">
        <v>2203995</v>
      </c>
      <c r="H113">
        <v>26</v>
      </c>
      <c r="I113" s="2">
        <v>27247951</v>
      </c>
      <c r="J113">
        <v>0</v>
      </c>
      <c r="K113">
        <v>9.5420018999999995E-2</v>
      </c>
      <c r="P113">
        <v>0</v>
      </c>
    </row>
    <row r="114" spans="1:16" x14ac:dyDescent="0.3">
      <c r="A114" t="s">
        <v>27</v>
      </c>
      <c r="B114" s="1">
        <v>44655</v>
      </c>
      <c r="C114">
        <v>202115</v>
      </c>
      <c r="D114" t="s">
        <v>18</v>
      </c>
      <c r="E114" t="s">
        <v>17</v>
      </c>
      <c r="F114">
        <v>0</v>
      </c>
      <c r="G114" s="2">
        <v>2727123</v>
      </c>
      <c r="H114">
        <v>33</v>
      </c>
      <c r="I114" s="2">
        <v>25584409</v>
      </c>
      <c r="J114">
        <v>0</v>
      </c>
      <c r="K114">
        <v>0.12898480500000001</v>
      </c>
      <c r="P114">
        <v>0</v>
      </c>
    </row>
    <row r="115" spans="1:16" x14ac:dyDescent="0.3">
      <c r="A115" t="s">
        <v>27</v>
      </c>
      <c r="B115" s="1">
        <v>44655</v>
      </c>
      <c r="C115">
        <v>202116</v>
      </c>
      <c r="D115" t="s">
        <v>18</v>
      </c>
      <c r="E115" t="s">
        <v>17</v>
      </c>
      <c r="F115">
        <v>0</v>
      </c>
      <c r="G115" s="2">
        <v>3544986</v>
      </c>
      <c r="H115">
        <v>20</v>
      </c>
      <c r="I115" s="2">
        <v>24235677</v>
      </c>
      <c r="J115">
        <v>0</v>
      </c>
      <c r="K115">
        <v>8.2522968000000002E-2</v>
      </c>
      <c r="P115">
        <v>0</v>
      </c>
    </row>
    <row r="116" spans="1:16" x14ac:dyDescent="0.3">
      <c r="A116" t="s">
        <v>27</v>
      </c>
      <c r="B116" s="1">
        <v>44655</v>
      </c>
      <c r="C116">
        <v>202117</v>
      </c>
      <c r="D116" t="s">
        <v>18</v>
      </c>
      <c r="E116" t="s">
        <v>17</v>
      </c>
      <c r="F116">
        <v>0</v>
      </c>
      <c r="G116" s="2">
        <v>4438713</v>
      </c>
      <c r="H116">
        <v>26</v>
      </c>
      <c r="I116" s="2">
        <v>23128009</v>
      </c>
      <c r="J116">
        <v>0</v>
      </c>
      <c r="K116">
        <v>0.112417805</v>
      </c>
      <c r="P116">
        <v>0</v>
      </c>
    </row>
    <row r="117" spans="1:16" x14ac:dyDescent="0.3">
      <c r="A117" t="s">
        <v>27</v>
      </c>
      <c r="B117" s="1">
        <v>44686</v>
      </c>
      <c r="C117">
        <v>202118</v>
      </c>
      <c r="D117" t="s">
        <v>18</v>
      </c>
      <c r="E117" t="s">
        <v>17</v>
      </c>
      <c r="F117">
        <v>0</v>
      </c>
      <c r="G117" s="2">
        <v>5353654</v>
      </c>
      <c r="H117">
        <v>28</v>
      </c>
      <c r="I117" s="2">
        <v>22329173</v>
      </c>
      <c r="J117">
        <v>0</v>
      </c>
      <c r="K117">
        <v>0.125396494</v>
      </c>
      <c r="P117">
        <v>0</v>
      </c>
    </row>
    <row r="118" spans="1:16" x14ac:dyDescent="0.3">
      <c r="A118" t="s">
        <v>27</v>
      </c>
      <c r="B118" s="1">
        <v>44686</v>
      </c>
      <c r="C118">
        <v>202119</v>
      </c>
      <c r="D118" t="s">
        <v>18</v>
      </c>
      <c r="E118" t="s">
        <v>17</v>
      </c>
      <c r="F118">
        <v>0</v>
      </c>
      <c r="G118" s="2">
        <v>6535849</v>
      </c>
      <c r="H118">
        <v>22</v>
      </c>
      <c r="I118" s="2">
        <v>21664513</v>
      </c>
      <c r="J118">
        <v>0</v>
      </c>
      <c r="K118">
        <v>0.101548555</v>
      </c>
      <c r="P118">
        <v>0</v>
      </c>
    </row>
    <row r="119" spans="1:16" x14ac:dyDescent="0.3">
      <c r="A119" t="s">
        <v>27</v>
      </c>
      <c r="B119" s="1">
        <v>44686</v>
      </c>
      <c r="C119">
        <v>202120</v>
      </c>
      <c r="D119" t="s">
        <v>18</v>
      </c>
      <c r="E119" t="s">
        <v>17</v>
      </c>
      <c r="F119">
        <v>1</v>
      </c>
      <c r="G119" s="2">
        <v>8006068</v>
      </c>
      <c r="H119">
        <v>22</v>
      </c>
      <c r="I119" s="2">
        <v>20951108</v>
      </c>
      <c r="J119">
        <v>1.24905E-2</v>
      </c>
      <c r="K119">
        <v>0.10500638</v>
      </c>
      <c r="L119">
        <v>8.406882156</v>
      </c>
      <c r="P119">
        <v>0</v>
      </c>
    </row>
    <row r="120" spans="1:16" x14ac:dyDescent="0.3">
      <c r="A120" t="s">
        <v>27</v>
      </c>
      <c r="B120" s="1">
        <v>44686</v>
      </c>
      <c r="C120">
        <v>202121</v>
      </c>
      <c r="D120" t="s">
        <v>18</v>
      </c>
      <c r="E120" t="s">
        <v>17</v>
      </c>
      <c r="F120">
        <v>0</v>
      </c>
      <c r="G120" s="2">
        <v>9343335</v>
      </c>
      <c r="H120">
        <v>9</v>
      </c>
      <c r="I120" s="2">
        <v>20355020</v>
      </c>
      <c r="J120">
        <v>0</v>
      </c>
      <c r="K120">
        <v>4.42151E-2</v>
      </c>
      <c r="P120">
        <v>1</v>
      </c>
    </row>
    <row r="121" spans="1:16" x14ac:dyDescent="0.3">
      <c r="A121" t="s">
        <v>27</v>
      </c>
      <c r="B121" s="1">
        <v>44718</v>
      </c>
      <c r="C121">
        <v>202122</v>
      </c>
      <c r="D121" t="s">
        <v>18</v>
      </c>
      <c r="E121" t="s">
        <v>17</v>
      </c>
      <c r="F121">
        <v>0</v>
      </c>
      <c r="G121" s="2">
        <v>10439025</v>
      </c>
      <c r="H121">
        <v>11</v>
      </c>
      <c r="I121" s="2">
        <v>19957010</v>
      </c>
      <c r="J121">
        <v>0</v>
      </c>
      <c r="K121">
        <v>5.5118500000000001E-2</v>
      </c>
      <c r="P121">
        <v>1</v>
      </c>
    </row>
    <row r="122" spans="1:16" x14ac:dyDescent="0.3">
      <c r="A122" t="s">
        <v>27</v>
      </c>
      <c r="B122" s="1">
        <v>44718</v>
      </c>
      <c r="C122">
        <v>202123</v>
      </c>
      <c r="D122" t="s">
        <v>18</v>
      </c>
      <c r="E122" t="s">
        <v>17</v>
      </c>
      <c r="F122">
        <v>0</v>
      </c>
      <c r="G122" s="2">
        <v>11224186</v>
      </c>
      <c r="H122">
        <v>10</v>
      </c>
      <c r="I122" s="2">
        <v>19591618</v>
      </c>
      <c r="J122">
        <v>0</v>
      </c>
      <c r="K122">
        <v>5.1042200000000003E-2</v>
      </c>
      <c r="P122">
        <v>1</v>
      </c>
    </row>
    <row r="123" spans="1:16" x14ac:dyDescent="0.3">
      <c r="A123" t="s">
        <v>27</v>
      </c>
      <c r="B123" s="1">
        <v>44718</v>
      </c>
      <c r="C123">
        <v>202124</v>
      </c>
      <c r="D123" t="s">
        <v>18</v>
      </c>
      <c r="E123" t="s">
        <v>17</v>
      </c>
      <c r="F123">
        <v>0</v>
      </c>
      <c r="G123" s="2">
        <v>11758725</v>
      </c>
      <c r="H123">
        <v>17</v>
      </c>
      <c r="I123" s="2">
        <v>19271893</v>
      </c>
      <c r="J123">
        <v>0</v>
      </c>
      <c r="K123">
        <v>8.8211365999999999E-2</v>
      </c>
      <c r="P123">
        <v>1</v>
      </c>
    </row>
    <row r="124" spans="1:16" x14ac:dyDescent="0.3">
      <c r="A124" t="s">
        <v>27</v>
      </c>
      <c r="B124" s="1">
        <v>44718</v>
      </c>
      <c r="C124">
        <v>202125</v>
      </c>
      <c r="D124" t="s">
        <v>18</v>
      </c>
      <c r="E124" t="s">
        <v>17</v>
      </c>
      <c r="F124">
        <v>0</v>
      </c>
      <c r="G124" s="2">
        <v>12278998</v>
      </c>
      <c r="H124">
        <v>14</v>
      </c>
      <c r="I124" s="2">
        <v>18980636</v>
      </c>
      <c r="J124">
        <v>0</v>
      </c>
      <c r="K124">
        <v>7.3759382999999998E-2</v>
      </c>
      <c r="P124">
        <v>1</v>
      </c>
    </row>
    <row r="125" spans="1:16" x14ac:dyDescent="0.3">
      <c r="A125" t="s">
        <v>27</v>
      </c>
      <c r="B125" s="1">
        <v>44718</v>
      </c>
      <c r="C125">
        <v>202126</v>
      </c>
      <c r="D125" t="s">
        <v>18</v>
      </c>
      <c r="E125" t="s">
        <v>17</v>
      </c>
      <c r="F125">
        <v>0</v>
      </c>
      <c r="G125" s="2">
        <v>12775386</v>
      </c>
      <c r="H125">
        <v>21</v>
      </c>
      <c r="I125" s="2">
        <v>18704197</v>
      </c>
      <c r="J125">
        <v>0</v>
      </c>
      <c r="K125">
        <v>0.112274267</v>
      </c>
      <c r="P125">
        <v>1</v>
      </c>
    </row>
    <row r="126" spans="1:16" x14ac:dyDescent="0.3">
      <c r="A126" t="s">
        <v>27</v>
      </c>
      <c r="B126" s="1">
        <v>44749</v>
      </c>
      <c r="C126">
        <v>202127</v>
      </c>
      <c r="D126" t="s">
        <v>18</v>
      </c>
      <c r="E126" t="s">
        <v>17</v>
      </c>
      <c r="F126">
        <v>0</v>
      </c>
      <c r="G126" s="2">
        <v>13132420</v>
      </c>
      <c r="H126">
        <v>45</v>
      </c>
      <c r="I126" s="2">
        <v>18474823</v>
      </c>
      <c r="J126">
        <v>0</v>
      </c>
      <c r="K126">
        <v>0.24357472899999999</v>
      </c>
      <c r="P126">
        <v>1</v>
      </c>
    </row>
    <row r="127" spans="1:16" x14ac:dyDescent="0.3">
      <c r="A127" t="s">
        <v>27</v>
      </c>
      <c r="B127" s="1">
        <v>44749</v>
      </c>
      <c r="C127">
        <v>202128</v>
      </c>
      <c r="D127" t="s">
        <v>18</v>
      </c>
      <c r="E127" t="s">
        <v>17</v>
      </c>
      <c r="F127">
        <v>0</v>
      </c>
      <c r="G127" s="2">
        <v>13418273</v>
      </c>
      <c r="H127">
        <v>64</v>
      </c>
      <c r="I127" s="2">
        <v>18227954</v>
      </c>
      <c r="J127">
        <v>0</v>
      </c>
      <c r="K127">
        <v>0.35110907099999999</v>
      </c>
      <c r="P127">
        <v>1</v>
      </c>
    </row>
    <row r="128" spans="1:16" x14ac:dyDescent="0.3">
      <c r="A128" t="s">
        <v>27</v>
      </c>
      <c r="B128" s="1">
        <v>44749</v>
      </c>
      <c r="C128">
        <v>202129</v>
      </c>
      <c r="D128" t="s">
        <v>18</v>
      </c>
      <c r="E128" t="s">
        <v>17</v>
      </c>
      <c r="F128">
        <v>0</v>
      </c>
      <c r="G128" s="2">
        <v>13658399</v>
      </c>
      <c r="H128">
        <v>100</v>
      </c>
      <c r="I128" s="2">
        <v>17955868</v>
      </c>
      <c r="J128">
        <v>0</v>
      </c>
      <c r="K128">
        <v>0.55692100200000005</v>
      </c>
      <c r="P128">
        <v>1</v>
      </c>
    </row>
    <row r="129" spans="1:16" x14ac:dyDescent="0.3">
      <c r="A129" t="s">
        <v>27</v>
      </c>
      <c r="B129" s="1">
        <v>44749</v>
      </c>
      <c r="C129">
        <v>202130</v>
      </c>
      <c r="D129" t="s">
        <v>18</v>
      </c>
      <c r="E129" t="s">
        <v>17</v>
      </c>
      <c r="F129">
        <v>2</v>
      </c>
      <c r="G129" s="2">
        <v>13907124</v>
      </c>
      <c r="H129">
        <v>119</v>
      </c>
      <c r="I129" s="2">
        <v>17595312</v>
      </c>
      <c r="J129">
        <v>1.4381100000000001E-2</v>
      </c>
      <c r="K129">
        <v>0.67631651000000004</v>
      </c>
      <c r="L129">
        <v>47.028087820000003</v>
      </c>
      <c r="P129">
        <v>1</v>
      </c>
    </row>
    <row r="130" spans="1:16" x14ac:dyDescent="0.3">
      <c r="A130" t="s">
        <v>27</v>
      </c>
      <c r="B130" s="1">
        <v>44781</v>
      </c>
      <c r="C130">
        <v>202131</v>
      </c>
      <c r="D130" t="s">
        <v>18</v>
      </c>
      <c r="E130" t="s">
        <v>17</v>
      </c>
      <c r="F130">
        <v>1</v>
      </c>
      <c r="G130" s="2">
        <v>14134519</v>
      </c>
      <c r="H130">
        <v>164</v>
      </c>
      <c r="I130" s="2">
        <v>17188671</v>
      </c>
      <c r="J130">
        <v>7.0748800000000004E-3</v>
      </c>
      <c r="K130">
        <v>0.95411681299999995</v>
      </c>
      <c r="L130">
        <v>134.85982229999999</v>
      </c>
      <c r="P130">
        <v>1</v>
      </c>
    </row>
    <row r="131" spans="1:16" x14ac:dyDescent="0.3">
      <c r="A131" t="s">
        <v>27</v>
      </c>
      <c r="B131" s="1">
        <v>44781</v>
      </c>
      <c r="C131">
        <v>202132</v>
      </c>
      <c r="D131" t="s">
        <v>18</v>
      </c>
      <c r="E131" t="s">
        <v>17</v>
      </c>
      <c r="F131">
        <v>3</v>
      </c>
      <c r="G131" s="2">
        <v>14347890</v>
      </c>
      <c r="H131">
        <v>171</v>
      </c>
      <c r="I131" s="2">
        <v>16771799</v>
      </c>
      <c r="J131">
        <v>2.0909000000000001E-2</v>
      </c>
      <c r="K131">
        <v>1.019568622</v>
      </c>
      <c r="L131">
        <v>48.762194800000003</v>
      </c>
      <c r="P131">
        <v>1</v>
      </c>
    </row>
    <row r="132" spans="1:16" x14ac:dyDescent="0.3">
      <c r="A132" t="s">
        <v>27</v>
      </c>
      <c r="B132" s="1">
        <v>44781</v>
      </c>
      <c r="C132">
        <v>202133</v>
      </c>
      <c r="D132" t="s">
        <v>18</v>
      </c>
      <c r="E132" t="s">
        <v>17</v>
      </c>
      <c r="F132">
        <v>2</v>
      </c>
      <c r="G132" s="2">
        <v>14561046</v>
      </c>
      <c r="H132">
        <v>187</v>
      </c>
      <c r="I132" s="2">
        <v>16371126</v>
      </c>
      <c r="J132">
        <v>1.3735300000000001E-2</v>
      </c>
      <c r="K132">
        <v>1.142254968</v>
      </c>
      <c r="L132">
        <v>83.162135640000002</v>
      </c>
      <c r="P132">
        <v>1</v>
      </c>
    </row>
    <row r="133" spans="1:16" x14ac:dyDescent="0.3">
      <c r="A133" t="s">
        <v>27</v>
      </c>
      <c r="B133" s="1">
        <v>44781</v>
      </c>
      <c r="C133">
        <v>202134</v>
      </c>
      <c r="D133" t="s">
        <v>18</v>
      </c>
      <c r="E133" t="s">
        <v>17</v>
      </c>
      <c r="F133">
        <v>2</v>
      </c>
      <c r="G133" s="2">
        <v>14796840</v>
      </c>
      <c r="H133">
        <v>148</v>
      </c>
      <c r="I133" s="2">
        <v>15981265</v>
      </c>
      <c r="J133">
        <v>1.35164E-2</v>
      </c>
      <c r="K133">
        <v>0.92608438699999995</v>
      </c>
      <c r="L133">
        <v>68.515612500000003</v>
      </c>
      <c r="P133">
        <v>1</v>
      </c>
    </row>
    <row r="134" spans="1:16" x14ac:dyDescent="0.3">
      <c r="A134" t="s">
        <v>27</v>
      </c>
      <c r="B134" s="1">
        <v>44813</v>
      </c>
      <c r="C134">
        <v>202135</v>
      </c>
      <c r="D134" t="s">
        <v>18</v>
      </c>
      <c r="E134" t="s">
        <v>17</v>
      </c>
      <c r="F134">
        <v>3</v>
      </c>
      <c r="G134" s="2">
        <v>15088388</v>
      </c>
      <c r="H134">
        <v>152</v>
      </c>
      <c r="I134" s="2">
        <v>15608720</v>
      </c>
      <c r="J134">
        <v>1.9882799999999999E-2</v>
      </c>
      <c r="K134">
        <v>0.97381463700000004</v>
      </c>
      <c r="L134">
        <v>48.977643610000001</v>
      </c>
      <c r="P134">
        <v>1</v>
      </c>
    </row>
    <row r="135" spans="1:16" x14ac:dyDescent="0.3">
      <c r="A135" t="s">
        <v>27</v>
      </c>
      <c r="B135" s="1">
        <v>44813</v>
      </c>
      <c r="C135">
        <v>202136</v>
      </c>
      <c r="D135" t="s">
        <v>18</v>
      </c>
      <c r="E135" t="s">
        <v>17</v>
      </c>
      <c r="F135">
        <v>1</v>
      </c>
      <c r="G135" s="2">
        <v>15432092</v>
      </c>
      <c r="H135">
        <v>140</v>
      </c>
      <c r="I135" s="2">
        <v>15316788</v>
      </c>
      <c r="J135">
        <v>6.4799999999999996E-3</v>
      </c>
      <c r="K135">
        <v>0.91402975600000003</v>
      </c>
      <c r="L135">
        <v>141.0539129</v>
      </c>
      <c r="P135">
        <v>1</v>
      </c>
    </row>
    <row r="136" spans="1:16" x14ac:dyDescent="0.3">
      <c r="A136" t="s">
        <v>27</v>
      </c>
      <c r="B136" s="1">
        <v>44813</v>
      </c>
      <c r="C136">
        <v>202137</v>
      </c>
      <c r="D136" t="s">
        <v>18</v>
      </c>
      <c r="E136" t="s">
        <v>17</v>
      </c>
      <c r="F136">
        <v>7</v>
      </c>
      <c r="G136" s="2">
        <v>15792258</v>
      </c>
      <c r="H136">
        <v>130</v>
      </c>
      <c r="I136" s="2">
        <v>14989223</v>
      </c>
      <c r="J136">
        <v>4.4325499999999997E-2</v>
      </c>
      <c r="K136">
        <v>0.86728978499999998</v>
      </c>
      <c r="L136">
        <v>19.56637722</v>
      </c>
      <c r="P136">
        <v>1</v>
      </c>
    </row>
    <row r="137" spans="1:16" x14ac:dyDescent="0.3">
      <c r="A137" t="s">
        <v>27</v>
      </c>
      <c r="B137" s="1">
        <v>44813</v>
      </c>
      <c r="C137">
        <v>202138</v>
      </c>
      <c r="D137" t="s">
        <v>18</v>
      </c>
      <c r="E137" t="s">
        <v>17</v>
      </c>
      <c r="F137">
        <v>0</v>
      </c>
      <c r="G137" s="2">
        <v>16101687</v>
      </c>
      <c r="H137">
        <v>99</v>
      </c>
      <c r="I137" s="2">
        <v>14725487</v>
      </c>
      <c r="J137">
        <v>0</v>
      </c>
      <c r="K137">
        <v>0.67230374100000001</v>
      </c>
      <c r="P137">
        <v>1</v>
      </c>
    </row>
    <row r="138" spans="1:16" x14ac:dyDescent="0.3">
      <c r="A138" t="s">
        <v>27</v>
      </c>
      <c r="B138" s="1">
        <v>44813</v>
      </c>
      <c r="C138">
        <v>202139</v>
      </c>
      <c r="D138" t="s">
        <v>18</v>
      </c>
      <c r="E138" t="s">
        <v>17</v>
      </c>
      <c r="F138">
        <v>1</v>
      </c>
      <c r="G138" s="2">
        <v>16451050</v>
      </c>
      <c r="H138">
        <v>79</v>
      </c>
      <c r="I138" s="2">
        <v>14492550</v>
      </c>
      <c r="J138">
        <v>6.0786399999999997E-3</v>
      </c>
      <c r="K138">
        <v>0.54510765900000002</v>
      </c>
      <c r="L138">
        <v>89.675933499999999</v>
      </c>
      <c r="P138">
        <v>1</v>
      </c>
    </row>
    <row r="139" spans="1:16" x14ac:dyDescent="0.3">
      <c r="A139" t="s">
        <v>27</v>
      </c>
      <c r="B139" s="1">
        <v>44844</v>
      </c>
      <c r="C139">
        <v>202140</v>
      </c>
      <c r="D139" t="s">
        <v>18</v>
      </c>
      <c r="E139" t="s">
        <v>17</v>
      </c>
      <c r="F139">
        <v>0</v>
      </c>
      <c r="G139" s="2">
        <v>16772818</v>
      </c>
      <c r="H139">
        <v>62</v>
      </c>
      <c r="I139" s="2">
        <v>14285599</v>
      </c>
      <c r="J139">
        <v>0</v>
      </c>
      <c r="K139">
        <v>0.43400350199999999</v>
      </c>
      <c r="P139">
        <v>1</v>
      </c>
    </row>
    <row r="140" spans="1:16" x14ac:dyDescent="0.3">
      <c r="A140" t="s">
        <v>27</v>
      </c>
      <c r="B140" s="1">
        <v>44844</v>
      </c>
      <c r="C140">
        <v>202141</v>
      </c>
      <c r="D140" t="s">
        <v>18</v>
      </c>
      <c r="E140" t="s">
        <v>17</v>
      </c>
      <c r="F140">
        <v>4</v>
      </c>
      <c r="G140" s="2">
        <v>17035819</v>
      </c>
      <c r="H140">
        <v>56</v>
      </c>
      <c r="I140" s="2">
        <v>14101157</v>
      </c>
      <c r="J140">
        <v>2.3479900000000001E-2</v>
      </c>
      <c r="K140">
        <v>0.39713053300000001</v>
      </c>
      <c r="L140">
        <v>16.913609709999999</v>
      </c>
      <c r="P140">
        <v>1</v>
      </c>
    </row>
    <row r="141" spans="1:16" x14ac:dyDescent="0.3">
      <c r="A141" t="s">
        <v>27</v>
      </c>
      <c r="B141" s="1">
        <v>44844</v>
      </c>
      <c r="C141">
        <v>202142</v>
      </c>
      <c r="D141" t="s">
        <v>18</v>
      </c>
      <c r="E141" t="s">
        <v>17</v>
      </c>
      <c r="F141">
        <v>1</v>
      </c>
      <c r="G141" s="2">
        <v>17272381</v>
      </c>
      <c r="H141">
        <v>55</v>
      </c>
      <c r="I141" s="2">
        <v>13933113</v>
      </c>
      <c r="J141">
        <v>5.7895899999999998E-3</v>
      </c>
      <c r="K141">
        <v>0.39474308400000002</v>
      </c>
      <c r="L141">
        <v>68.181529499999996</v>
      </c>
      <c r="P141">
        <v>1</v>
      </c>
    </row>
    <row r="142" spans="1:16" x14ac:dyDescent="0.3">
      <c r="A142" t="s">
        <v>27</v>
      </c>
      <c r="B142" s="1">
        <v>44844</v>
      </c>
      <c r="C142">
        <v>202143</v>
      </c>
      <c r="D142" t="s">
        <v>18</v>
      </c>
      <c r="E142" t="s">
        <v>17</v>
      </c>
      <c r="F142">
        <v>0</v>
      </c>
      <c r="G142" s="2">
        <v>17478310</v>
      </c>
      <c r="H142">
        <v>43</v>
      </c>
      <c r="I142" s="2">
        <v>13771322</v>
      </c>
      <c r="J142">
        <v>0</v>
      </c>
      <c r="K142">
        <v>0.31224308000000001</v>
      </c>
      <c r="P142">
        <v>1</v>
      </c>
    </row>
    <row r="143" spans="1:16" x14ac:dyDescent="0.3">
      <c r="A143" t="s">
        <v>27</v>
      </c>
      <c r="B143" s="1">
        <v>44876</v>
      </c>
      <c r="C143">
        <v>202144</v>
      </c>
      <c r="D143" t="s">
        <v>18</v>
      </c>
      <c r="E143" t="s">
        <v>17</v>
      </c>
      <c r="F143">
        <v>0</v>
      </c>
      <c r="G143" s="2">
        <v>17659550</v>
      </c>
      <c r="H143">
        <v>40</v>
      </c>
      <c r="I143" s="2">
        <v>13611924</v>
      </c>
      <c r="J143">
        <v>0</v>
      </c>
      <c r="K143">
        <v>0.29386000099999998</v>
      </c>
      <c r="P143">
        <v>1</v>
      </c>
    </row>
    <row r="144" spans="1:16" x14ac:dyDescent="0.3">
      <c r="A144" t="s">
        <v>27</v>
      </c>
      <c r="B144" s="1">
        <v>44876</v>
      </c>
      <c r="C144">
        <v>202145</v>
      </c>
      <c r="D144" t="s">
        <v>18</v>
      </c>
      <c r="E144" t="s">
        <v>17</v>
      </c>
      <c r="F144">
        <v>0</v>
      </c>
      <c r="G144" s="2">
        <v>17820867</v>
      </c>
      <c r="H144">
        <v>51</v>
      </c>
      <c r="I144" s="2">
        <v>13460104</v>
      </c>
      <c r="J144">
        <v>0</v>
      </c>
      <c r="K144">
        <v>0.37889751799999999</v>
      </c>
      <c r="P144">
        <v>1</v>
      </c>
    </row>
    <row r="145" spans="1:16" x14ac:dyDescent="0.3">
      <c r="A145" t="s">
        <v>27</v>
      </c>
      <c r="B145" s="1">
        <v>44876</v>
      </c>
      <c r="C145">
        <v>202146</v>
      </c>
      <c r="D145" t="s">
        <v>18</v>
      </c>
      <c r="E145" t="s">
        <v>17</v>
      </c>
      <c r="F145">
        <v>1</v>
      </c>
      <c r="G145" s="2">
        <v>17971947</v>
      </c>
      <c r="H145">
        <v>78</v>
      </c>
      <c r="I145" s="2">
        <v>13297535</v>
      </c>
      <c r="J145">
        <v>5.5642299999999999E-3</v>
      </c>
      <c r="K145">
        <v>0.58657488000000002</v>
      </c>
      <c r="L145">
        <v>105.41892660000001</v>
      </c>
      <c r="P145">
        <v>1</v>
      </c>
    </row>
    <row r="146" spans="1:16" x14ac:dyDescent="0.3">
      <c r="A146" t="s">
        <v>27</v>
      </c>
      <c r="B146" s="1">
        <v>44876</v>
      </c>
      <c r="C146">
        <v>202147</v>
      </c>
      <c r="D146" t="s">
        <v>18</v>
      </c>
      <c r="E146" t="s">
        <v>17</v>
      </c>
      <c r="F146">
        <v>1</v>
      </c>
      <c r="G146" s="2">
        <v>18107959</v>
      </c>
      <c r="H146">
        <v>52</v>
      </c>
      <c r="I146" s="2">
        <v>13132070</v>
      </c>
      <c r="J146">
        <v>5.52243E-3</v>
      </c>
      <c r="K146">
        <v>0.39597717599999999</v>
      </c>
      <c r="L146">
        <v>71.70338477</v>
      </c>
      <c r="P146">
        <v>1</v>
      </c>
    </row>
    <row r="147" spans="1:16" x14ac:dyDescent="0.3">
      <c r="A147" t="s">
        <v>27</v>
      </c>
      <c r="B147" s="1">
        <v>44907</v>
      </c>
      <c r="C147">
        <v>202148</v>
      </c>
      <c r="D147" t="s">
        <v>18</v>
      </c>
      <c r="E147" t="s">
        <v>17</v>
      </c>
      <c r="F147">
        <v>1</v>
      </c>
      <c r="G147" s="2">
        <v>18236333</v>
      </c>
      <c r="H147">
        <v>48</v>
      </c>
      <c r="I147" s="2">
        <v>12968490</v>
      </c>
      <c r="J147">
        <v>5.4835600000000002E-3</v>
      </c>
      <c r="K147">
        <v>0.37012790200000001</v>
      </c>
      <c r="L147">
        <v>67.497756789999997</v>
      </c>
      <c r="P147">
        <v>1</v>
      </c>
    </row>
    <row r="148" spans="1:16" x14ac:dyDescent="0.3">
      <c r="A148" t="s">
        <v>16</v>
      </c>
      <c r="B148" s="1">
        <v>44655</v>
      </c>
      <c r="C148">
        <v>202114</v>
      </c>
      <c r="D148" t="s">
        <v>19</v>
      </c>
      <c r="E148" t="s">
        <v>17</v>
      </c>
      <c r="F148" s="2">
        <v>1696</v>
      </c>
      <c r="G148" s="2">
        <v>7058352</v>
      </c>
      <c r="H148" s="2">
        <v>85914</v>
      </c>
      <c r="I148" s="2">
        <v>39589777</v>
      </c>
      <c r="J148">
        <v>24.028271759999999</v>
      </c>
      <c r="K148">
        <v>217.01056819999999</v>
      </c>
      <c r="L148">
        <v>9.0314680289999991</v>
      </c>
      <c r="P148">
        <v>0</v>
      </c>
    </row>
    <row r="149" spans="1:16" x14ac:dyDescent="0.3">
      <c r="A149" t="s">
        <v>16</v>
      </c>
      <c r="B149" s="1">
        <v>44655</v>
      </c>
      <c r="C149">
        <v>202115</v>
      </c>
      <c r="D149" t="s">
        <v>19</v>
      </c>
      <c r="E149" t="s">
        <v>17</v>
      </c>
      <c r="F149" s="2">
        <v>1900</v>
      </c>
      <c r="G149" s="2">
        <v>8652796</v>
      </c>
      <c r="H149" s="2">
        <v>79412</v>
      </c>
      <c r="I149" s="2">
        <v>36526442</v>
      </c>
      <c r="J149">
        <v>21.95822021</v>
      </c>
      <c r="K149">
        <v>217.40962339999999</v>
      </c>
      <c r="L149">
        <v>9.9010585259999999</v>
      </c>
      <c r="P149">
        <v>0</v>
      </c>
    </row>
    <row r="150" spans="1:16" x14ac:dyDescent="0.3">
      <c r="A150" t="s">
        <v>16</v>
      </c>
      <c r="B150" s="1">
        <v>44655</v>
      </c>
      <c r="C150">
        <v>202116</v>
      </c>
      <c r="D150" t="s">
        <v>19</v>
      </c>
      <c r="E150" t="s">
        <v>17</v>
      </c>
      <c r="F150" s="2">
        <v>2192</v>
      </c>
      <c r="G150" s="2">
        <v>10843335</v>
      </c>
      <c r="H150" s="2">
        <v>64329</v>
      </c>
      <c r="I150" s="2">
        <v>34154217</v>
      </c>
      <c r="J150">
        <v>20.21518288</v>
      </c>
      <c r="K150">
        <v>188.34863060000001</v>
      </c>
      <c r="L150">
        <v>9.3171865789999995</v>
      </c>
      <c r="P150">
        <v>0</v>
      </c>
    </row>
    <row r="151" spans="1:16" x14ac:dyDescent="0.3">
      <c r="A151" t="s">
        <v>16</v>
      </c>
      <c r="B151" s="1">
        <v>44655</v>
      </c>
      <c r="C151">
        <v>202117</v>
      </c>
      <c r="D151" t="s">
        <v>19</v>
      </c>
      <c r="E151" t="s">
        <v>17</v>
      </c>
      <c r="F151" s="2">
        <v>2439</v>
      </c>
      <c r="G151" s="2">
        <v>13184254</v>
      </c>
      <c r="H151" s="2">
        <v>55505</v>
      </c>
      <c r="I151" s="2">
        <v>32248043</v>
      </c>
      <c r="J151">
        <v>18.499340199999999</v>
      </c>
      <c r="K151">
        <v>172.1189717</v>
      </c>
      <c r="L151">
        <v>9.3040600280000003</v>
      </c>
      <c r="P151">
        <v>0</v>
      </c>
    </row>
    <row r="152" spans="1:16" x14ac:dyDescent="0.3">
      <c r="A152" t="s">
        <v>16</v>
      </c>
      <c r="B152" s="1">
        <v>44686</v>
      </c>
      <c r="C152">
        <v>202118</v>
      </c>
      <c r="D152" t="s">
        <v>19</v>
      </c>
      <c r="E152" t="s">
        <v>17</v>
      </c>
      <c r="F152" s="2">
        <v>2106</v>
      </c>
      <c r="G152" s="2">
        <v>15507971</v>
      </c>
      <c r="H152" s="2">
        <v>45379</v>
      </c>
      <c r="I152" s="2">
        <v>30846243</v>
      </c>
      <c r="J152">
        <v>13.580113089999999</v>
      </c>
      <c r="K152">
        <v>147.11353990000001</v>
      </c>
      <c r="L152">
        <v>10.833012869999999</v>
      </c>
      <c r="P152">
        <v>0</v>
      </c>
    </row>
    <row r="153" spans="1:16" x14ac:dyDescent="0.3">
      <c r="A153" t="s">
        <v>16</v>
      </c>
      <c r="B153" s="1">
        <v>44686</v>
      </c>
      <c r="C153">
        <v>202119</v>
      </c>
      <c r="D153" t="s">
        <v>19</v>
      </c>
      <c r="E153" t="s">
        <v>17</v>
      </c>
      <c r="F153" s="2">
        <v>1742</v>
      </c>
      <c r="G153" s="2">
        <v>18085003</v>
      </c>
      <c r="H153" s="2">
        <v>37136</v>
      </c>
      <c r="I153" s="3">
        <v>29791319.75</v>
      </c>
      <c r="J153">
        <v>9.6322903570000005</v>
      </c>
      <c r="K153">
        <v>124.6537593</v>
      </c>
      <c r="L153">
        <v>12.94123772</v>
      </c>
      <c r="P153">
        <v>1</v>
      </c>
    </row>
    <row r="154" spans="1:16" x14ac:dyDescent="0.3">
      <c r="A154" t="s">
        <v>16</v>
      </c>
      <c r="B154" s="1">
        <v>44686</v>
      </c>
      <c r="C154">
        <v>202120</v>
      </c>
      <c r="D154" t="s">
        <v>19</v>
      </c>
      <c r="E154" t="s">
        <v>17</v>
      </c>
      <c r="F154" s="2">
        <v>1762</v>
      </c>
      <c r="G154" s="2">
        <v>20816571</v>
      </c>
      <c r="H154" s="2">
        <v>27515</v>
      </c>
      <c r="I154" s="3">
        <v>28675813.75</v>
      </c>
      <c r="J154">
        <v>8.464410397</v>
      </c>
      <c r="K154">
        <v>95.951941379999994</v>
      </c>
      <c r="L154">
        <v>11.335927359999999</v>
      </c>
      <c r="P154">
        <v>1</v>
      </c>
    </row>
    <row r="155" spans="1:16" x14ac:dyDescent="0.3">
      <c r="A155" t="s">
        <v>16</v>
      </c>
      <c r="B155" s="1">
        <v>44686</v>
      </c>
      <c r="C155">
        <v>202121</v>
      </c>
      <c r="D155" t="s">
        <v>19</v>
      </c>
      <c r="E155" t="s">
        <v>17</v>
      </c>
      <c r="F155" s="2">
        <v>1474</v>
      </c>
      <c r="G155" s="2">
        <v>23119031</v>
      </c>
      <c r="H155" s="2">
        <v>20280</v>
      </c>
      <c r="I155" s="3">
        <v>27769245.75</v>
      </c>
      <c r="J155">
        <v>6.3756997430000002</v>
      </c>
      <c r="K155">
        <v>73.030431519999993</v>
      </c>
      <c r="L155">
        <v>11.45449668</v>
      </c>
      <c r="P155">
        <v>1</v>
      </c>
    </row>
    <row r="156" spans="1:16" x14ac:dyDescent="0.3">
      <c r="A156" t="s">
        <v>16</v>
      </c>
      <c r="B156" s="1">
        <v>44718</v>
      </c>
      <c r="C156">
        <v>202122</v>
      </c>
      <c r="D156" t="s">
        <v>19</v>
      </c>
      <c r="E156" t="s">
        <v>17</v>
      </c>
      <c r="F156" s="2">
        <v>1435</v>
      </c>
      <c r="G156" s="2">
        <v>25009030</v>
      </c>
      <c r="H156" s="2">
        <v>16243</v>
      </c>
      <c r="I156" s="3">
        <v>27126660.75</v>
      </c>
      <c r="J156">
        <v>5.737927461</v>
      </c>
      <c r="K156">
        <v>59.878361550000001</v>
      </c>
      <c r="L156">
        <v>10.43553826</v>
      </c>
      <c r="P156">
        <v>1</v>
      </c>
    </row>
    <row r="157" spans="1:16" x14ac:dyDescent="0.3">
      <c r="A157" t="s">
        <v>16</v>
      </c>
      <c r="B157" s="1">
        <v>44718</v>
      </c>
      <c r="C157">
        <v>202123</v>
      </c>
      <c r="D157" t="s">
        <v>19</v>
      </c>
      <c r="E157" t="s">
        <v>17</v>
      </c>
      <c r="F157" s="2">
        <v>1481</v>
      </c>
      <c r="G157" s="2">
        <v>26361116</v>
      </c>
      <c r="H157" s="2">
        <v>14483</v>
      </c>
      <c r="I157" s="3">
        <v>26543738.75</v>
      </c>
      <c r="J157">
        <v>5.6181232989999996</v>
      </c>
      <c r="K157">
        <v>54.562773300000003</v>
      </c>
      <c r="L157">
        <v>9.7119216500000007</v>
      </c>
      <c r="P157">
        <v>1</v>
      </c>
    </row>
    <row r="158" spans="1:16" x14ac:dyDescent="0.3">
      <c r="A158" t="s">
        <v>16</v>
      </c>
      <c r="B158" s="1">
        <v>44718</v>
      </c>
      <c r="C158">
        <v>202124</v>
      </c>
      <c r="D158" t="s">
        <v>19</v>
      </c>
      <c r="E158" t="s">
        <v>17</v>
      </c>
      <c r="F158" s="2">
        <v>1667</v>
      </c>
      <c r="G158" s="2">
        <v>27258931</v>
      </c>
      <c r="H158" s="2">
        <v>13676</v>
      </c>
      <c r="I158" s="3">
        <v>26041685.75</v>
      </c>
      <c r="J158">
        <v>6.1154269040000004</v>
      </c>
      <c r="K158">
        <v>52.515801519999997</v>
      </c>
      <c r="L158">
        <v>8.5874301739999996</v>
      </c>
      <c r="P158">
        <v>1</v>
      </c>
    </row>
    <row r="159" spans="1:16" x14ac:dyDescent="0.3">
      <c r="A159" t="s">
        <v>16</v>
      </c>
      <c r="B159" s="1">
        <v>44718</v>
      </c>
      <c r="C159">
        <v>202125</v>
      </c>
      <c r="D159" t="s">
        <v>19</v>
      </c>
      <c r="E159" t="s">
        <v>17</v>
      </c>
      <c r="F159" s="2">
        <v>2395</v>
      </c>
      <c r="G159" s="2">
        <v>28105896</v>
      </c>
      <c r="H159" s="2">
        <v>15016</v>
      </c>
      <c r="I159" s="3">
        <v>25589844.75</v>
      </c>
      <c r="J159">
        <v>8.5213437069999998</v>
      </c>
      <c r="K159">
        <v>58.679527550000003</v>
      </c>
      <c r="L159">
        <v>6.8861824580000004</v>
      </c>
      <c r="P159">
        <v>1</v>
      </c>
    </row>
    <row r="160" spans="1:16" x14ac:dyDescent="0.3">
      <c r="A160" t="s">
        <v>16</v>
      </c>
      <c r="B160" s="1">
        <v>44718</v>
      </c>
      <c r="C160">
        <v>202126</v>
      </c>
      <c r="D160" t="s">
        <v>19</v>
      </c>
      <c r="E160" t="s">
        <v>17</v>
      </c>
      <c r="F160" s="2">
        <v>3972</v>
      </c>
      <c r="G160" s="2">
        <v>28903037</v>
      </c>
      <c r="H160" s="2">
        <v>20147</v>
      </c>
      <c r="I160" s="3">
        <v>25165554.75</v>
      </c>
      <c r="J160">
        <v>13.742500489999999</v>
      </c>
      <c r="K160">
        <v>80.057841760000002</v>
      </c>
      <c r="L160">
        <v>5.8255658669999999</v>
      </c>
      <c r="P160">
        <v>1</v>
      </c>
    </row>
    <row r="161" spans="1:16" x14ac:dyDescent="0.3">
      <c r="A161" t="s">
        <v>16</v>
      </c>
      <c r="B161" s="1">
        <v>44749</v>
      </c>
      <c r="C161">
        <v>202127</v>
      </c>
      <c r="D161" t="s">
        <v>19</v>
      </c>
      <c r="E161" t="s">
        <v>17</v>
      </c>
      <c r="F161" s="2">
        <v>6721</v>
      </c>
      <c r="G161" s="2">
        <v>29472500</v>
      </c>
      <c r="H161" s="2">
        <v>30287</v>
      </c>
      <c r="I161" s="3">
        <v>24815484.75</v>
      </c>
      <c r="J161">
        <v>22.804309100000001</v>
      </c>
      <c r="K161">
        <v>122.04879459999999</v>
      </c>
      <c r="L161">
        <v>5.3520057989999996</v>
      </c>
      <c r="P161">
        <v>1</v>
      </c>
    </row>
    <row r="162" spans="1:16" x14ac:dyDescent="0.3">
      <c r="A162" t="s">
        <v>16</v>
      </c>
      <c r="B162" s="1">
        <v>44749</v>
      </c>
      <c r="C162">
        <v>202128</v>
      </c>
      <c r="D162" t="s">
        <v>19</v>
      </c>
      <c r="E162" t="s">
        <v>17</v>
      </c>
      <c r="F162" s="2">
        <v>12580</v>
      </c>
      <c r="G162" s="2">
        <v>29921760</v>
      </c>
      <c r="H162" s="2">
        <v>47491</v>
      </c>
      <c r="I162" s="3">
        <v>24445433.75</v>
      </c>
      <c r="J162">
        <v>42.042981429999998</v>
      </c>
      <c r="K162">
        <v>194.2735011</v>
      </c>
      <c r="L162">
        <v>4.6208307419999999</v>
      </c>
      <c r="P162">
        <v>1</v>
      </c>
    </row>
    <row r="163" spans="1:16" x14ac:dyDescent="0.3">
      <c r="A163" t="s">
        <v>16</v>
      </c>
      <c r="B163" s="1">
        <v>44749</v>
      </c>
      <c r="C163">
        <v>202129</v>
      </c>
      <c r="D163" t="s">
        <v>19</v>
      </c>
      <c r="E163" t="s">
        <v>17</v>
      </c>
      <c r="F163" s="2">
        <v>21699</v>
      </c>
      <c r="G163" s="2">
        <v>30290114</v>
      </c>
      <c r="H163" s="2">
        <v>77268</v>
      </c>
      <c r="I163" s="3">
        <v>24009323.75</v>
      </c>
      <c r="J163">
        <v>71.637234509999999</v>
      </c>
      <c r="K163">
        <v>321.82497439999997</v>
      </c>
      <c r="L163">
        <v>4.4924259920000003</v>
      </c>
      <c r="P163">
        <v>1</v>
      </c>
    </row>
    <row r="164" spans="1:16" x14ac:dyDescent="0.3">
      <c r="A164" t="s">
        <v>16</v>
      </c>
      <c r="B164" s="1">
        <v>44749</v>
      </c>
      <c r="C164">
        <v>202130</v>
      </c>
      <c r="D164" t="s">
        <v>19</v>
      </c>
      <c r="E164" t="s">
        <v>17</v>
      </c>
      <c r="F164" s="2">
        <v>32403</v>
      </c>
      <c r="G164" s="2">
        <v>30662041</v>
      </c>
      <c r="H164" s="2">
        <v>112130</v>
      </c>
      <c r="I164" s="3">
        <v>23413266.75</v>
      </c>
      <c r="J164">
        <v>105.67789670000001</v>
      </c>
      <c r="K164">
        <v>478.91651000000002</v>
      </c>
      <c r="L164">
        <v>4.5318512689999997</v>
      </c>
      <c r="P164">
        <v>1</v>
      </c>
    </row>
    <row r="165" spans="1:16" x14ac:dyDescent="0.3">
      <c r="A165" t="s">
        <v>16</v>
      </c>
      <c r="B165" s="1">
        <v>44781</v>
      </c>
      <c r="C165">
        <v>202131</v>
      </c>
      <c r="D165" t="s">
        <v>19</v>
      </c>
      <c r="E165" t="s">
        <v>17</v>
      </c>
      <c r="F165" s="2">
        <v>41216</v>
      </c>
      <c r="G165" s="2">
        <v>31005850</v>
      </c>
      <c r="H165" s="2">
        <v>135053</v>
      </c>
      <c r="I165" s="3">
        <v>22731660.75</v>
      </c>
      <c r="J165">
        <v>132.9297536</v>
      </c>
      <c r="K165">
        <v>594.11849180000002</v>
      </c>
      <c r="L165">
        <v>4.4694169349999999</v>
      </c>
      <c r="P165">
        <v>1</v>
      </c>
    </row>
    <row r="166" spans="1:16" x14ac:dyDescent="0.3">
      <c r="A166" t="s">
        <v>16</v>
      </c>
      <c r="B166" s="1">
        <v>44781</v>
      </c>
      <c r="C166">
        <v>202132</v>
      </c>
      <c r="D166" t="s">
        <v>19</v>
      </c>
      <c r="E166" t="s">
        <v>17</v>
      </c>
      <c r="F166" s="2">
        <v>45850</v>
      </c>
      <c r="G166" s="2">
        <v>31329173</v>
      </c>
      <c r="H166" s="2">
        <v>148140</v>
      </c>
      <c r="I166" s="3">
        <v>22028079.75</v>
      </c>
      <c r="J166">
        <v>146.34921900000001</v>
      </c>
      <c r="K166">
        <v>672.50528269999995</v>
      </c>
      <c r="L166">
        <v>4.5952092359999996</v>
      </c>
      <c r="P166">
        <v>1</v>
      </c>
    </row>
    <row r="167" spans="1:16" x14ac:dyDescent="0.3">
      <c r="A167" t="s">
        <v>16</v>
      </c>
      <c r="B167" s="1">
        <v>44781</v>
      </c>
      <c r="C167">
        <v>202133</v>
      </c>
      <c r="D167" t="s">
        <v>19</v>
      </c>
      <c r="E167" t="s">
        <v>17</v>
      </c>
      <c r="F167" s="2">
        <v>47976</v>
      </c>
      <c r="G167" s="2">
        <v>31655477</v>
      </c>
      <c r="H167" s="2">
        <v>150541</v>
      </c>
      <c r="I167" s="3">
        <v>21360788.75</v>
      </c>
      <c r="J167">
        <v>151.55671169999999</v>
      </c>
      <c r="K167">
        <v>704.7539385</v>
      </c>
      <c r="L167">
        <v>4.6501004860000004</v>
      </c>
      <c r="P167">
        <v>1</v>
      </c>
    </row>
    <row r="168" spans="1:16" x14ac:dyDescent="0.3">
      <c r="A168" t="s">
        <v>16</v>
      </c>
      <c r="B168" s="1">
        <v>44781</v>
      </c>
      <c r="C168">
        <v>202134</v>
      </c>
      <c r="D168" t="s">
        <v>19</v>
      </c>
      <c r="E168" t="s">
        <v>17</v>
      </c>
      <c r="F168" s="2">
        <v>49501</v>
      </c>
      <c r="G168" s="2">
        <v>32032943</v>
      </c>
      <c r="H168" s="2">
        <v>149269</v>
      </c>
      <c r="I168" s="3">
        <v>20718031.75</v>
      </c>
      <c r="J168">
        <v>154.5315396</v>
      </c>
      <c r="K168">
        <v>720.47867189999999</v>
      </c>
      <c r="L168">
        <v>4.6623406049999998</v>
      </c>
      <c r="P168">
        <v>1</v>
      </c>
    </row>
    <row r="169" spans="1:16" x14ac:dyDescent="0.3">
      <c r="A169" t="s">
        <v>16</v>
      </c>
      <c r="B169" s="1">
        <v>44813</v>
      </c>
      <c r="C169">
        <v>202135</v>
      </c>
      <c r="D169" t="s">
        <v>19</v>
      </c>
      <c r="E169" t="s">
        <v>17</v>
      </c>
      <c r="F169" s="2">
        <v>46930</v>
      </c>
      <c r="G169" s="2">
        <v>32532446</v>
      </c>
      <c r="H169" s="2">
        <v>140248</v>
      </c>
      <c r="I169" s="3">
        <v>20109785.75</v>
      </c>
      <c r="J169">
        <v>144.2559837</v>
      </c>
      <c r="K169">
        <v>697.4117066</v>
      </c>
      <c r="L169">
        <v>4.834542656</v>
      </c>
      <c r="P169">
        <v>1</v>
      </c>
    </row>
    <row r="170" spans="1:16" x14ac:dyDescent="0.3">
      <c r="A170" t="s">
        <v>16</v>
      </c>
      <c r="B170" s="1">
        <v>44813</v>
      </c>
      <c r="C170">
        <v>202136</v>
      </c>
      <c r="D170" t="s">
        <v>19</v>
      </c>
      <c r="E170" t="s">
        <v>17</v>
      </c>
      <c r="F170" s="2">
        <v>43202</v>
      </c>
      <c r="G170" s="2">
        <v>33137187</v>
      </c>
      <c r="H170" s="2">
        <v>124803</v>
      </c>
      <c r="I170" s="3">
        <v>19640353.75</v>
      </c>
      <c r="J170">
        <v>130.37316659999999</v>
      </c>
      <c r="K170">
        <v>635.44171140000003</v>
      </c>
      <c r="L170">
        <v>4.8740222260000001</v>
      </c>
      <c r="P170">
        <v>1</v>
      </c>
    </row>
    <row r="171" spans="1:16" x14ac:dyDescent="0.3">
      <c r="A171" t="s">
        <v>16</v>
      </c>
      <c r="B171" s="1">
        <v>44813</v>
      </c>
      <c r="C171">
        <v>202137</v>
      </c>
      <c r="D171" t="s">
        <v>19</v>
      </c>
      <c r="E171" t="s">
        <v>17</v>
      </c>
      <c r="F171" s="2">
        <v>39735</v>
      </c>
      <c r="G171" s="2">
        <v>33773177</v>
      </c>
      <c r="H171" s="2">
        <v>108430</v>
      </c>
      <c r="I171" s="3">
        <v>19117457.75</v>
      </c>
      <c r="J171">
        <v>117.6525383</v>
      </c>
      <c r="K171">
        <v>567.17792410000004</v>
      </c>
      <c r="L171">
        <v>4.8207878239999999</v>
      </c>
      <c r="P171">
        <v>1</v>
      </c>
    </row>
    <row r="172" spans="1:16" x14ac:dyDescent="0.3">
      <c r="A172" t="s">
        <v>16</v>
      </c>
      <c r="B172" s="1">
        <v>44813</v>
      </c>
      <c r="C172">
        <v>202138</v>
      </c>
      <c r="D172" t="s">
        <v>19</v>
      </c>
      <c r="E172" t="s">
        <v>17</v>
      </c>
      <c r="F172" s="2">
        <v>35336</v>
      </c>
      <c r="G172" s="2">
        <v>34312597</v>
      </c>
      <c r="H172" s="2">
        <v>90424</v>
      </c>
      <c r="I172" s="3">
        <v>18692349.75</v>
      </c>
      <c r="J172">
        <v>102.98258680000001</v>
      </c>
      <c r="K172">
        <v>483.74870579999998</v>
      </c>
      <c r="L172">
        <v>4.6973835160000004</v>
      </c>
      <c r="P172">
        <v>1</v>
      </c>
    </row>
    <row r="173" spans="1:16" x14ac:dyDescent="0.3">
      <c r="A173" t="s">
        <v>16</v>
      </c>
      <c r="B173" s="1">
        <v>44813</v>
      </c>
      <c r="C173">
        <v>202139</v>
      </c>
      <c r="D173" t="s">
        <v>19</v>
      </c>
      <c r="E173" t="s">
        <v>17</v>
      </c>
      <c r="F173" s="2">
        <v>34333</v>
      </c>
      <c r="G173" s="2">
        <v>34917922</v>
      </c>
      <c r="H173" s="2">
        <v>78721</v>
      </c>
      <c r="I173" s="3">
        <v>18304523.75</v>
      </c>
      <c r="J173">
        <v>98.324865950000003</v>
      </c>
      <c r="K173">
        <v>430.06308749999999</v>
      </c>
      <c r="L173">
        <v>4.3738995559999996</v>
      </c>
      <c r="P173">
        <v>1</v>
      </c>
    </row>
    <row r="174" spans="1:16" x14ac:dyDescent="0.3">
      <c r="A174" t="s">
        <v>16</v>
      </c>
      <c r="B174" s="1">
        <v>44844</v>
      </c>
      <c r="C174">
        <v>202140</v>
      </c>
      <c r="D174" t="s">
        <v>19</v>
      </c>
      <c r="E174" t="s">
        <v>17</v>
      </c>
      <c r="F174" s="2">
        <v>32614</v>
      </c>
      <c r="G174" s="2">
        <v>35465526</v>
      </c>
      <c r="H174" s="2">
        <v>70502</v>
      </c>
      <c r="I174" s="3">
        <v>17965983.75</v>
      </c>
      <c r="J174">
        <v>91.959724489999999</v>
      </c>
      <c r="K174">
        <v>392.41936859999998</v>
      </c>
      <c r="L174">
        <v>4.2672960450000001</v>
      </c>
      <c r="P174">
        <v>1</v>
      </c>
    </row>
    <row r="175" spans="1:16" x14ac:dyDescent="0.3">
      <c r="A175" t="s">
        <v>16</v>
      </c>
      <c r="B175" s="1">
        <v>44844</v>
      </c>
      <c r="C175">
        <v>202141</v>
      </c>
      <c r="D175" t="s">
        <v>19</v>
      </c>
      <c r="E175" t="s">
        <v>17</v>
      </c>
      <c r="F175" s="2">
        <v>29578</v>
      </c>
      <c r="G175" s="2">
        <v>35909210</v>
      </c>
      <c r="H175" s="2">
        <v>60496</v>
      </c>
      <c r="I175" s="3">
        <v>17666715.75</v>
      </c>
      <c r="J175">
        <v>82.368840750000004</v>
      </c>
      <c r="K175">
        <v>342.42923730000001</v>
      </c>
      <c r="L175">
        <v>4.1572666820000004</v>
      </c>
      <c r="P175">
        <v>1</v>
      </c>
    </row>
    <row r="176" spans="1:16" x14ac:dyDescent="0.3">
      <c r="A176" t="s">
        <v>16</v>
      </c>
      <c r="B176" s="1">
        <v>44844</v>
      </c>
      <c r="C176">
        <v>202142</v>
      </c>
      <c r="D176" t="s">
        <v>19</v>
      </c>
      <c r="E176" t="s">
        <v>17</v>
      </c>
      <c r="F176" s="2">
        <v>28415</v>
      </c>
      <c r="G176" s="2">
        <v>36306872</v>
      </c>
      <c r="H176" s="2">
        <v>55556</v>
      </c>
      <c r="I176" s="3">
        <v>17392486.75</v>
      </c>
      <c r="J176">
        <v>78.263420769999996</v>
      </c>
      <c r="K176">
        <v>319.42528290000001</v>
      </c>
      <c r="L176">
        <v>4.081412233</v>
      </c>
      <c r="P176">
        <v>1</v>
      </c>
    </row>
    <row r="177" spans="1:16" x14ac:dyDescent="0.3">
      <c r="A177" t="s">
        <v>16</v>
      </c>
      <c r="B177" s="1">
        <v>44844</v>
      </c>
      <c r="C177">
        <v>202143</v>
      </c>
      <c r="D177" t="s">
        <v>19</v>
      </c>
      <c r="E177" t="s">
        <v>17</v>
      </c>
      <c r="F177" s="2">
        <v>30444</v>
      </c>
      <c r="G177" s="2">
        <v>36648945</v>
      </c>
      <c r="H177" s="2">
        <v>56434</v>
      </c>
      <c r="I177" s="3">
        <v>17095218.75</v>
      </c>
      <c r="J177">
        <v>83.069239780000004</v>
      </c>
      <c r="K177">
        <v>330.1156939</v>
      </c>
      <c r="L177">
        <v>3.9739823639999998</v>
      </c>
      <c r="P177">
        <v>1</v>
      </c>
    </row>
    <row r="178" spans="1:16" x14ac:dyDescent="0.3">
      <c r="A178" t="s">
        <v>16</v>
      </c>
      <c r="B178" s="1">
        <v>44876</v>
      </c>
      <c r="C178">
        <v>202144</v>
      </c>
      <c r="D178" t="s">
        <v>19</v>
      </c>
      <c r="E178" t="s">
        <v>17</v>
      </c>
      <c r="F178" s="2">
        <v>35101</v>
      </c>
      <c r="G178" s="2">
        <v>36957638</v>
      </c>
      <c r="H178" s="2">
        <v>58912</v>
      </c>
      <c r="I178" s="3">
        <v>16798592.75</v>
      </c>
      <c r="J178">
        <v>94.976307739999996</v>
      </c>
      <c r="K178">
        <v>350.69604270000002</v>
      </c>
      <c r="L178">
        <v>3.6924581619999999</v>
      </c>
      <c r="P178">
        <v>1</v>
      </c>
    </row>
    <row r="179" spans="1:16" x14ac:dyDescent="0.3">
      <c r="A179" t="s">
        <v>16</v>
      </c>
      <c r="B179" s="1">
        <v>44876</v>
      </c>
      <c r="C179">
        <v>202145</v>
      </c>
      <c r="D179" t="s">
        <v>19</v>
      </c>
      <c r="E179" t="s">
        <v>17</v>
      </c>
      <c r="F179" s="2">
        <v>39388</v>
      </c>
      <c r="G179" s="2">
        <v>37250110</v>
      </c>
      <c r="H179" s="2">
        <v>64979</v>
      </c>
      <c r="I179" s="3">
        <v>16511209.75</v>
      </c>
      <c r="J179">
        <v>105.7392851</v>
      </c>
      <c r="K179">
        <v>393.54475530000002</v>
      </c>
      <c r="L179">
        <v>3.7218405159999999</v>
      </c>
      <c r="P179">
        <v>1</v>
      </c>
    </row>
    <row r="180" spans="1:16" x14ac:dyDescent="0.3">
      <c r="A180" t="s">
        <v>16</v>
      </c>
      <c r="B180" s="1">
        <v>44876</v>
      </c>
      <c r="C180">
        <v>202146</v>
      </c>
      <c r="D180" t="s">
        <v>19</v>
      </c>
      <c r="E180" t="s">
        <v>17</v>
      </c>
      <c r="F180" s="2">
        <v>43034</v>
      </c>
      <c r="G180" s="2">
        <v>37527570</v>
      </c>
      <c r="H180" s="2">
        <v>69595</v>
      </c>
      <c r="I180" s="3">
        <v>16202037.75</v>
      </c>
      <c r="J180">
        <v>114.6730257</v>
      </c>
      <c r="K180">
        <v>429.54473430000002</v>
      </c>
      <c r="L180">
        <v>3.7458219279999998</v>
      </c>
      <c r="P180">
        <v>1</v>
      </c>
    </row>
    <row r="181" spans="1:16" x14ac:dyDescent="0.3">
      <c r="A181" t="s">
        <v>16</v>
      </c>
      <c r="B181" s="1">
        <v>44876</v>
      </c>
      <c r="C181">
        <v>202147</v>
      </c>
      <c r="D181" t="s">
        <v>19</v>
      </c>
      <c r="E181" t="s">
        <v>17</v>
      </c>
      <c r="F181" s="2">
        <v>39278</v>
      </c>
      <c r="G181" s="2">
        <v>37777045</v>
      </c>
      <c r="H181" s="2">
        <v>61354</v>
      </c>
      <c r="I181" s="3">
        <v>15903193.75</v>
      </c>
      <c r="J181">
        <v>103.9731932</v>
      </c>
      <c r="K181">
        <v>385.79672090000003</v>
      </c>
      <c r="L181">
        <v>3.7105402729999999</v>
      </c>
      <c r="P181">
        <v>1</v>
      </c>
    </row>
    <row r="182" spans="1:16" x14ac:dyDescent="0.3">
      <c r="A182" t="s">
        <v>16</v>
      </c>
      <c r="B182" s="1">
        <v>44907</v>
      </c>
      <c r="C182">
        <v>202148</v>
      </c>
      <c r="D182" t="s">
        <v>19</v>
      </c>
      <c r="E182" t="s">
        <v>17</v>
      </c>
      <c r="F182" s="2">
        <v>57636</v>
      </c>
      <c r="G182" s="2">
        <v>38014978</v>
      </c>
      <c r="H182" s="2">
        <v>90104</v>
      </c>
      <c r="I182" s="3">
        <v>15595380.75</v>
      </c>
      <c r="J182">
        <v>151.6139244</v>
      </c>
      <c r="K182">
        <v>577.7608219</v>
      </c>
      <c r="L182">
        <v>3.8107372009999998</v>
      </c>
      <c r="P182">
        <v>1</v>
      </c>
    </row>
    <row r="183" spans="1:16" x14ac:dyDescent="0.3">
      <c r="A183" t="s">
        <v>16</v>
      </c>
      <c r="B183" s="1">
        <v>44907</v>
      </c>
      <c r="C183">
        <v>202149</v>
      </c>
      <c r="D183" t="s">
        <v>19</v>
      </c>
      <c r="E183" t="s">
        <v>17</v>
      </c>
      <c r="F183" s="2">
        <v>52167</v>
      </c>
      <c r="G183" s="2">
        <v>38225647</v>
      </c>
      <c r="H183" s="2">
        <v>82788</v>
      </c>
      <c r="I183" s="3">
        <v>15259116.75</v>
      </c>
      <c r="J183">
        <v>136.47120219999999</v>
      </c>
      <c r="K183">
        <v>542.54778539999995</v>
      </c>
      <c r="L183">
        <v>3.9755477840000002</v>
      </c>
      <c r="P183">
        <v>1</v>
      </c>
    </row>
    <row r="184" spans="1:16" x14ac:dyDescent="0.3">
      <c r="A184" t="s">
        <v>16</v>
      </c>
      <c r="B184" s="1">
        <v>44907</v>
      </c>
      <c r="C184">
        <v>202150</v>
      </c>
      <c r="D184" t="s">
        <v>19</v>
      </c>
      <c r="E184" t="s">
        <v>17</v>
      </c>
      <c r="F184" s="2">
        <v>94390</v>
      </c>
      <c r="G184" s="2">
        <v>38431137</v>
      </c>
      <c r="H184" s="2">
        <v>103711</v>
      </c>
      <c r="I184" s="3">
        <v>14956921.75</v>
      </c>
      <c r="J184">
        <v>245.608138</v>
      </c>
      <c r="K184">
        <v>693.3980249</v>
      </c>
      <c r="L184">
        <v>2.8231883130000002</v>
      </c>
      <c r="P184">
        <v>1</v>
      </c>
    </row>
    <row r="185" spans="1:16" x14ac:dyDescent="0.3">
      <c r="A185" t="s">
        <v>16</v>
      </c>
      <c r="B185" s="1">
        <v>44907</v>
      </c>
      <c r="C185">
        <v>202151</v>
      </c>
      <c r="D185" t="s">
        <v>19</v>
      </c>
      <c r="E185" t="s">
        <v>17</v>
      </c>
      <c r="F185" s="2">
        <v>203561</v>
      </c>
      <c r="G185" s="2">
        <v>38661948</v>
      </c>
      <c r="H185" s="2">
        <v>171164</v>
      </c>
      <c r="I185" s="3">
        <v>14687245.75</v>
      </c>
      <c r="J185">
        <v>526.5151151</v>
      </c>
      <c r="K185" s="3">
        <v>1165.3920889999999</v>
      </c>
      <c r="L185">
        <v>2.2134067100000001</v>
      </c>
      <c r="P185">
        <v>1</v>
      </c>
    </row>
    <row r="186" spans="1:16" x14ac:dyDescent="0.3">
      <c r="A186" t="s">
        <v>27</v>
      </c>
      <c r="B186" s="1">
        <v>44655</v>
      </c>
      <c r="C186">
        <v>202114</v>
      </c>
      <c r="D186" t="s">
        <v>19</v>
      </c>
      <c r="E186" t="s">
        <v>17</v>
      </c>
      <c r="F186">
        <v>3</v>
      </c>
      <c r="G186" s="2">
        <v>6368447</v>
      </c>
      <c r="H186">
        <v>193</v>
      </c>
      <c r="I186" s="2">
        <v>36206691</v>
      </c>
      <c r="J186">
        <v>4.7107200000000002E-2</v>
      </c>
      <c r="K186">
        <v>0.53305064499999999</v>
      </c>
      <c r="L186">
        <v>11.31568261</v>
      </c>
      <c r="P186">
        <v>0</v>
      </c>
    </row>
    <row r="187" spans="1:16" x14ac:dyDescent="0.3">
      <c r="A187" t="s">
        <v>27</v>
      </c>
      <c r="B187" s="1">
        <v>44655</v>
      </c>
      <c r="C187">
        <v>202115</v>
      </c>
      <c r="D187" t="s">
        <v>19</v>
      </c>
      <c r="E187" t="s">
        <v>17</v>
      </c>
      <c r="F187">
        <v>3</v>
      </c>
      <c r="G187" s="2">
        <v>7783867</v>
      </c>
      <c r="H187">
        <v>199</v>
      </c>
      <c r="I187" s="2">
        <v>33407122</v>
      </c>
      <c r="J187">
        <v>3.8541300000000001E-2</v>
      </c>
      <c r="K187">
        <v>0.59568136400000005</v>
      </c>
      <c r="L187">
        <v>15.45568171</v>
      </c>
      <c r="P187">
        <v>0</v>
      </c>
    </row>
    <row r="188" spans="1:16" x14ac:dyDescent="0.3">
      <c r="A188" t="s">
        <v>27</v>
      </c>
      <c r="B188" s="1">
        <v>44655</v>
      </c>
      <c r="C188">
        <v>202116</v>
      </c>
      <c r="D188" t="s">
        <v>19</v>
      </c>
      <c r="E188" t="s">
        <v>17</v>
      </c>
      <c r="F188">
        <v>2</v>
      </c>
      <c r="G188" s="2">
        <v>9768106</v>
      </c>
      <c r="H188">
        <v>166</v>
      </c>
      <c r="I188" s="2">
        <v>31200212</v>
      </c>
      <c r="J188">
        <v>2.0474800000000001E-2</v>
      </c>
      <c r="K188">
        <v>0.53204766699999995</v>
      </c>
      <c r="L188">
        <v>25.985490030000001</v>
      </c>
      <c r="P188">
        <v>0</v>
      </c>
    </row>
    <row r="189" spans="1:16" x14ac:dyDescent="0.3">
      <c r="A189" t="s">
        <v>27</v>
      </c>
      <c r="B189" s="1">
        <v>44655</v>
      </c>
      <c r="C189">
        <v>202117</v>
      </c>
      <c r="D189" t="s">
        <v>19</v>
      </c>
      <c r="E189" t="s">
        <v>17</v>
      </c>
      <c r="F189">
        <v>3</v>
      </c>
      <c r="G189" s="2">
        <v>11856180</v>
      </c>
      <c r="H189">
        <v>159</v>
      </c>
      <c r="I189" s="2">
        <v>29422206</v>
      </c>
      <c r="J189">
        <v>2.5303300000000001E-2</v>
      </c>
      <c r="K189">
        <v>0.540408153</v>
      </c>
      <c r="L189">
        <v>21.357254449999999</v>
      </c>
      <c r="P189">
        <v>0</v>
      </c>
    </row>
    <row r="190" spans="1:16" x14ac:dyDescent="0.3">
      <c r="A190" t="s">
        <v>27</v>
      </c>
      <c r="B190" s="1">
        <v>44686</v>
      </c>
      <c r="C190">
        <v>202118</v>
      </c>
      <c r="D190" t="s">
        <v>19</v>
      </c>
      <c r="E190" t="s">
        <v>17</v>
      </c>
      <c r="F190">
        <v>2</v>
      </c>
      <c r="G190" s="2">
        <v>13961522</v>
      </c>
      <c r="H190">
        <v>145</v>
      </c>
      <c r="I190" s="2">
        <v>28114811</v>
      </c>
      <c r="J190">
        <v>1.43251E-2</v>
      </c>
      <c r="K190">
        <v>0.51574239600000005</v>
      </c>
      <c r="L190">
        <v>36.002744069999999</v>
      </c>
      <c r="P190">
        <v>0</v>
      </c>
    </row>
    <row r="191" spans="1:16" x14ac:dyDescent="0.3">
      <c r="A191" t="s">
        <v>27</v>
      </c>
      <c r="B191" s="1">
        <v>44686</v>
      </c>
      <c r="C191">
        <v>202119</v>
      </c>
      <c r="D191" t="s">
        <v>19</v>
      </c>
      <c r="E191" t="s">
        <v>17</v>
      </c>
      <c r="F191">
        <v>2</v>
      </c>
      <c r="G191" s="2">
        <v>16313282</v>
      </c>
      <c r="H191">
        <v>113</v>
      </c>
      <c r="I191" s="3">
        <v>27132466.75</v>
      </c>
      <c r="J191">
        <v>1.2259900000000001E-2</v>
      </c>
      <c r="K191">
        <v>0.41647521799999998</v>
      </c>
      <c r="L191">
        <v>33.970388370000002</v>
      </c>
      <c r="P191">
        <v>1</v>
      </c>
    </row>
    <row r="192" spans="1:16" x14ac:dyDescent="0.3">
      <c r="A192" t="s">
        <v>27</v>
      </c>
      <c r="B192" s="1">
        <v>44686</v>
      </c>
      <c r="C192">
        <v>202120</v>
      </c>
      <c r="D192" t="s">
        <v>19</v>
      </c>
      <c r="E192" t="s">
        <v>17</v>
      </c>
      <c r="F192">
        <v>1</v>
      </c>
      <c r="G192" s="2">
        <v>18820209</v>
      </c>
      <c r="H192">
        <v>89</v>
      </c>
      <c r="I192" s="3">
        <v>26102591.75</v>
      </c>
      <c r="J192">
        <v>5.31344E-3</v>
      </c>
      <c r="K192">
        <v>0.34096231100000002</v>
      </c>
      <c r="L192">
        <v>64.169819500000003</v>
      </c>
      <c r="P192">
        <v>1</v>
      </c>
    </row>
    <row r="193" spans="1:16" x14ac:dyDescent="0.3">
      <c r="A193" t="s">
        <v>27</v>
      </c>
      <c r="B193" s="1">
        <v>44686</v>
      </c>
      <c r="C193">
        <v>202121</v>
      </c>
      <c r="D193" t="s">
        <v>19</v>
      </c>
      <c r="E193" t="s">
        <v>17</v>
      </c>
      <c r="F193">
        <v>0</v>
      </c>
      <c r="G193" s="2">
        <v>20944154</v>
      </c>
      <c r="H193">
        <v>83</v>
      </c>
      <c r="I193" s="3">
        <v>25277386.75</v>
      </c>
      <c r="J193">
        <v>0</v>
      </c>
      <c r="K193">
        <v>0.32835672799999999</v>
      </c>
      <c r="P193">
        <v>1</v>
      </c>
    </row>
    <row r="194" spans="1:16" x14ac:dyDescent="0.3">
      <c r="A194" t="s">
        <v>27</v>
      </c>
      <c r="B194" s="1">
        <v>44718</v>
      </c>
      <c r="C194">
        <v>202122</v>
      </c>
      <c r="D194" t="s">
        <v>19</v>
      </c>
      <c r="E194" t="s">
        <v>17</v>
      </c>
      <c r="F194">
        <v>1</v>
      </c>
      <c r="G194" s="2">
        <v>22695336</v>
      </c>
      <c r="H194">
        <v>69</v>
      </c>
      <c r="I194" s="3">
        <v>24686509.75</v>
      </c>
      <c r="J194">
        <v>4.4061899999999999E-3</v>
      </c>
      <c r="K194">
        <v>0.27950488200000001</v>
      </c>
      <c r="L194">
        <v>63.434572160000002</v>
      </c>
      <c r="P194">
        <v>1</v>
      </c>
    </row>
    <row r="195" spans="1:16" x14ac:dyDescent="0.3">
      <c r="A195" t="s">
        <v>27</v>
      </c>
      <c r="B195" s="1">
        <v>44718</v>
      </c>
      <c r="C195">
        <v>202123</v>
      </c>
      <c r="D195" t="s">
        <v>19</v>
      </c>
      <c r="E195" t="s">
        <v>17</v>
      </c>
      <c r="F195">
        <v>2</v>
      </c>
      <c r="G195" s="2">
        <v>23941095</v>
      </c>
      <c r="H195">
        <v>76</v>
      </c>
      <c r="I195" s="3">
        <v>24145801.75</v>
      </c>
      <c r="J195">
        <v>8.3537999999999998E-3</v>
      </c>
      <c r="K195">
        <v>0.31475450999999999</v>
      </c>
      <c r="L195">
        <v>37.677838139999999</v>
      </c>
      <c r="P195">
        <v>1</v>
      </c>
    </row>
    <row r="196" spans="1:16" x14ac:dyDescent="0.3">
      <c r="A196" t="s">
        <v>27</v>
      </c>
      <c r="B196" s="1">
        <v>44718</v>
      </c>
      <c r="C196">
        <v>202124</v>
      </c>
      <c r="D196" t="s">
        <v>19</v>
      </c>
      <c r="E196" t="s">
        <v>17</v>
      </c>
      <c r="F196">
        <v>5</v>
      </c>
      <c r="G196" s="2">
        <v>24770716</v>
      </c>
      <c r="H196">
        <v>69</v>
      </c>
      <c r="I196" s="3">
        <v>23681081.75</v>
      </c>
      <c r="J196">
        <v>2.0185100000000001E-2</v>
      </c>
      <c r="K196">
        <v>0.29137182499999997</v>
      </c>
      <c r="L196">
        <v>14.434977440000001</v>
      </c>
      <c r="P196">
        <v>1</v>
      </c>
    </row>
    <row r="197" spans="1:16" x14ac:dyDescent="0.3">
      <c r="A197" t="s">
        <v>27</v>
      </c>
      <c r="B197" s="1">
        <v>44718</v>
      </c>
      <c r="C197">
        <v>202125</v>
      </c>
      <c r="D197" t="s">
        <v>19</v>
      </c>
      <c r="E197" t="s">
        <v>17</v>
      </c>
      <c r="F197">
        <v>5</v>
      </c>
      <c r="G197" s="2">
        <v>25547761</v>
      </c>
      <c r="H197">
        <v>86</v>
      </c>
      <c r="I197" s="3">
        <v>23262949.75</v>
      </c>
      <c r="J197">
        <v>1.95712E-2</v>
      </c>
      <c r="K197">
        <v>0.36968656599999999</v>
      </c>
      <c r="L197">
        <v>18.88932805</v>
      </c>
      <c r="P197">
        <v>1</v>
      </c>
    </row>
    <row r="198" spans="1:16" x14ac:dyDescent="0.3">
      <c r="A198" t="s">
        <v>27</v>
      </c>
      <c r="B198" s="1">
        <v>44718</v>
      </c>
      <c r="C198">
        <v>202126</v>
      </c>
      <c r="D198" t="s">
        <v>19</v>
      </c>
      <c r="E198" t="s">
        <v>17</v>
      </c>
      <c r="F198">
        <v>7</v>
      </c>
      <c r="G198" s="2">
        <v>26273205</v>
      </c>
      <c r="H198">
        <v>127</v>
      </c>
      <c r="I198" s="3">
        <v>22869561.75</v>
      </c>
      <c r="J198">
        <v>2.6643099999999999E-2</v>
      </c>
      <c r="K198">
        <v>0.55532327800000003</v>
      </c>
      <c r="L198">
        <v>20.8430319</v>
      </c>
      <c r="P198">
        <v>1</v>
      </c>
    </row>
    <row r="199" spans="1:16" x14ac:dyDescent="0.3">
      <c r="A199" t="s">
        <v>27</v>
      </c>
      <c r="B199" s="1">
        <v>44749</v>
      </c>
      <c r="C199">
        <v>202127</v>
      </c>
      <c r="D199" t="s">
        <v>19</v>
      </c>
      <c r="E199" t="s">
        <v>17</v>
      </c>
      <c r="F199">
        <v>11</v>
      </c>
      <c r="G199" s="2">
        <v>26790895</v>
      </c>
      <c r="H199">
        <v>197</v>
      </c>
      <c r="I199" s="3">
        <v>22544750.75</v>
      </c>
      <c r="J199">
        <v>4.1058699999999997E-2</v>
      </c>
      <c r="K199">
        <v>0.87381759999999997</v>
      </c>
      <c r="L199">
        <v>21.28214144</v>
      </c>
      <c r="P199">
        <v>1</v>
      </c>
    </row>
    <row r="200" spans="1:16" x14ac:dyDescent="0.3">
      <c r="A200" t="s">
        <v>27</v>
      </c>
      <c r="B200" s="1">
        <v>44749</v>
      </c>
      <c r="C200">
        <v>202128</v>
      </c>
      <c r="D200" t="s">
        <v>19</v>
      </c>
      <c r="E200" t="s">
        <v>17</v>
      </c>
      <c r="F200">
        <v>12</v>
      </c>
      <c r="G200" s="2">
        <v>27201730</v>
      </c>
      <c r="H200">
        <v>304</v>
      </c>
      <c r="I200" s="3">
        <v>22201546.75</v>
      </c>
      <c r="J200">
        <v>4.4114800000000003E-2</v>
      </c>
      <c r="K200">
        <v>1.369273967</v>
      </c>
      <c r="L200">
        <v>31.038850629999999</v>
      </c>
      <c r="P200">
        <v>1</v>
      </c>
    </row>
    <row r="201" spans="1:16" x14ac:dyDescent="0.3">
      <c r="A201" t="s">
        <v>27</v>
      </c>
      <c r="B201" s="1">
        <v>44749</v>
      </c>
      <c r="C201">
        <v>202129</v>
      </c>
      <c r="D201" t="s">
        <v>19</v>
      </c>
      <c r="E201" t="s">
        <v>17</v>
      </c>
      <c r="F201">
        <v>22</v>
      </c>
      <c r="G201" s="2">
        <v>27540835</v>
      </c>
      <c r="H201">
        <v>566</v>
      </c>
      <c r="I201" s="3">
        <v>21797673.75</v>
      </c>
      <c r="J201">
        <v>7.9881383E-2</v>
      </c>
      <c r="K201">
        <v>2.5966073559999998</v>
      </c>
      <c r="L201">
        <v>32.505788520000003</v>
      </c>
      <c r="P201">
        <v>1</v>
      </c>
    </row>
    <row r="202" spans="1:16" x14ac:dyDescent="0.3">
      <c r="A202" t="s">
        <v>27</v>
      </c>
      <c r="B202" s="1">
        <v>44749</v>
      </c>
      <c r="C202">
        <v>202130</v>
      </c>
      <c r="D202" t="s">
        <v>19</v>
      </c>
      <c r="E202" t="s">
        <v>17</v>
      </c>
      <c r="F202">
        <v>43</v>
      </c>
      <c r="G202" s="2">
        <v>27883075</v>
      </c>
      <c r="H202">
        <v>889</v>
      </c>
      <c r="I202" s="3">
        <v>21246485.75</v>
      </c>
      <c r="J202">
        <v>0.15421541599999999</v>
      </c>
      <c r="K202">
        <v>4.1842213839999998</v>
      </c>
      <c r="L202">
        <v>27.132315970000001</v>
      </c>
      <c r="P202">
        <v>1</v>
      </c>
    </row>
    <row r="203" spans="1:16" x14ac:dyDescent="0.3">
      <c r="A203" t="s">
        <v>27</v>
      </c>
      <c r="B203" s="1">
        <v>44781</v>
      </c>
      <c r="C203">
        <v>202131</v>
      </c>
      <c r="D203" t="s">
        <v>19</v>
      </c>
      <c r="E203" t="s">
        <v>17</v>
      </c>
      <c r="F203">
        <v>40</v>
      </c>
      <c r="G203" s="2">
        <v>28199850</v>
      </c>
      <c r="H203" s="2">
        <v>1046</v>
      </c>
      <c r="I203" s="3">
        <v>20622265.75</v>
      </c>
      <c r="J203">
        <v>0.141844726</v>
      </c>
      <c r="K203">
        <v>5.0721875699999996</v>
      </c>
      <c r="L203">
        <v>35.758732160000001</v>
      </c>
      <c r="P203">
        <v>1</v>
      </c>
    </row>
    <row r="204" spans="1:16" x14ac:dyDescent="0.3">
      <c r="A204" t="s">
        <v>27</v>
      </c>
      <c r="B204" s="1">
        <v>44781</v>
      </c>
      <c r="C204">
        <v>202132</v>
      </c>
      <c r="D204" t="s">
        <v>19</v>
      </c>
      <c r="E204" t="s">
        <v>17</v>
      </c>
      <c r="F204">
        <v>45</v>
      </c>
      <c r="G204" s="2">
        <v>28497829</v>
      </c>
      <c r="H204" s="2">
        <v>1174</v>
      </c>
      <c r="I204" s="3">
        <v>19976774.75</v>
      </c>
      <c r="J204">
        <v>0.157906765</v>
      </c>
      <c r="K204">
        <v>5.876824536</v>
      </c>
      <c r="L204">
        <v>37.217053489999998</v>
      </c>
      <c r="P204">
        <v>1</v>
      </c>
    </row>
    <row r="205" spans="1:16" x14ac:dyDescent="0.3">
      <c r="A205" t="s">
        <v>27</v>
      </c>
      <c r="B205" s="1">
        <v>44781</v>
      </c>
      <c r="C205">
        <v>202133</v>
      </c>
      <c r="D205" t="s">
        <v>19</v>
      </c>
      <c r="E205" t="s">
        <v>17</v>
      </c>
      <c r="F205">
        <v>32</v>
      </c>
      <c r="G205" s="2">
        <v>28798653</v>
      </c>
      <c r="H205" s="2">
        <v>1139</v>
      </c>
      <c r="I205" s="3">
        <v>19367707.75</v>
      </c>
      <c r="J205">
        <v>0.111116308</v>
      </c>
      <c r="K205">
        <v>5.8809231049999999</v>
      </c>
      <c r="L205">
        <v>52.925832450000001</v>
      </c>
      <c r="P205">
        <v>1</v>
      </c>
    </row>
    <row r="206" spans="1:16" x14ac:dyDescent="0.3">
      <c r="A206" t="s">
        <v>27</v>
      </c>
      <c r="B206" s="1">
        <v>44781</v>
      </c>
      <c r="C206">
        <v>202134</v>
      </c>
      <c r="D206" t="s">
        <v>19</v>
      </c>
      <c r="E206" t="s">
        <v>17</v>
      </c>
      <c r="F206">
        <v>36</v>
      </c>
      <c r="G206" s="2">
        <v>29147783</v>
      </c>
      <c r="H206" s="2">
        <v>1052</v>
      </c>
      <c r="I206" s="3">
        <v>18783457.75</v>
      </c>
      <c r="J206">
        <v>0.123508536</v>
      </c>
      <c r="K206">
        <v>5.6006727520000004</v>
      </c>
      <c r="L206">
        <v>45.346442779999997</v>
      </c>
      <c r="P206">
        <v>1</v>
      </c>
    </row>
    <row r="207" spans="1:16" x14ac:dyDescent="0.3">
      <c r="A207" t="s">
        <v>27</v>
      </c>
      <c r="B207" s="1">
        <v>44813</v>
      </c>
      <c r="C207">
        <v>202135</v>
      </c>
      <c r="D207" t="s">
        <v>19</v>
      </c>
      <c r="E207" t="s">
        <v>17</v>
      </c>
      <c r="F207">
        <v>45</v>
      </c>
      <c r="G207" s="2">
        <v>29610544</v>
      </c>
      <c r="H207">
        <v>953</v>
      </c>
      <c r="I207" s="3">
        <v>18235464.75</v>
      </c>
      <c r="J207">
        <v>0.151972892</v>
      </c>
      <c r="K207">
        <v>5.2260801299999997</v>
      </c>
      <c r="L207">
        <v>34.388239030000001</v>
      </c>
      <c r="P207">
        <v>1</v>
      </c>
    </row>
    <row r="208" spans="1:16" x14ac:dyDescent="0.3">
      <c r="A208" t="s">
        <v>27</v>
      </c>
      <c r="B208" s="1">
        <v>44813</v>
      </c>
      <c r="C208">
        <v>202136</v>
      </c>
      <c r="D208" t="s">
        <v>19</v>
      </c>
      <c r="E208" t="s">
        <v>17</v>
      </c>
      <c r="F208">
        <v>47</v>
      </c>
      <c r="G208" s="2">
        <v>30169028</v>
      </c>
      <c r="H208">
        <v>789</v>
      </c>
      <c r="I208" s="3">
        <v>17812992.75</v>
      </c>
      <c r="J208">
        <v>0.15578891</v>
      </c>
      <c r="K208">
        <v>4.4293511539999999</v>
      </c>
      <c r="L208">
        <v>28.431748720000002</v>
      </c>
      <c r="P208">
        <v>1</v>
      </c>
    </row>
    <row r="209" spans="1:16" x14ac:dyDescent="0.3">
      <c r="A209" t="s">
        <v>27</v>
      </c>
      <c r="B209" s="1">
        <v>44813</v>
      </c>
      <c r="C209">
        <v>202137</v>
      </c>
      <c r="D209" t="s">
        <v>19</v>
      </c>
      <c r="E209" t="s">
        <v>17</v>
      </c>
      <c r="F209">
        <v>35</v>
      </c>
      <c r="G209" s="2">
        <v>30754734</v>
      </c>
      <c r="H209">
        <v>653</v>
      </c>
      <c r="I209" s="3">
        <v>17338866.75</v>
      </c>
      <c r="J209">
        <v>0.113803618</v>
      </c>
      <c r="K209">
        <v>3.7661054169999999</v>
      </c>
      <c r="L209">
        <v>33.093020090000003</v>
      </c>
      <c r="P209">
        <v>1</v>
      </c>
    </row>
    <row r="210" spans="1:16" x14ac:dyDescent="0.3">
      <c r="A210" t="s">
        <v>27</v>
      </c>
      <c r="B210" s="1">
        <v>44813</v>
      </c>
      <c r="C210">
        <v>202138</v>
      </c>
      <c r="D210" t="s">
        <v>19</v>
      </c>
      <c r="E210" t="s">
        <v>17</v>
      </c>
      <c r="F210">
        <v>35</v>
      </c>
      <c r="G210" s="2">
        <v>31248929</v>
      </c>
      <c r="H210">
        <v>478</v>
      </c>
      <c r="I210" s="3">
        <v>16959919.75</v>
      </c>
      <c r="J210">
        <v>0.11200383899999999</v>
      </c>
      <c r="K210">
        <v>2.8184095619999998</v>
      </c>
      <c r="L210">
        <v>25.163508660000002</v>
      </c>
      <c r="P210">
        <v>1</v>
      </c>
    </row>
    <row r="211" spans="1:16" x14ac:dyDescent="0.3">
      <c r="A211" t="s">
        <v>27</v>
      </c>
      <c r="B211" s="1">
        <v>44813</v>
      </c>
      <c r="C211">
        <v>202139</v>
      </c>
      <c r="D211" t="s">
        <v>19</v>
      </c>
      <c r="E211" t="s">
        <v>17</v>
      </c>
      <c r="F211">
        <v>30</v>
      </c>
      <c r="G211" s="2">
        <v>31803331</v>
      </c>
      <c r="H211">
        <v>367</v>
      </c>
      <c r="I211" s="3">
        <v>16616047.75</v>
      </c>
      <c r="J211">
        <v>9.4329741999999994E-2</v>
      </c>
      <c r="K211">
        <v>2.2087081450000001</v>
      </c>
      <c r="L211">
        <v>23.41475874</v>
      </c>
      <c r="P211">
        <v>1</v>
      </c>
    </row>
    <row r="212" spans="1:16" x14ac:dyDescent="0.3">
      <c r="A212" t="s">
        <v>27</v>
      </c>
      <c r="B212" s="1">
        <v>44844</v>
      </c>
      <c r="C212">
        <v>202140</v>
      </c>
      <c r="D212" t="s">
        <v>19</v>
      </c>
      <c r="E212" t="s">
        <v>17</v>
      </c>
      <c r="F212">
        <v>16</v>
      </c>
      <c r="G212" s="2">
        <v>32299532</v>
      </c>
      <c r="H212">
        <v>317</v>
      </c>
      <c r="I212" s="3">
        <v>16313865.75</v>
      </c>
      <c r="J212">
        <v>4.9536299999999998E-2</v>
      </c>
      <c r="K212">
        <v>1.943132332</v>
      </c>
      <c r="L212">
        <v>39.226415590000002</v>
      </c>
      <c r="P212">
        <v>1</v>
      </c>
    </row>
    <row r="213" spans="1:16" x14ac:dyDescent="0.3">
      <c r="A213" t="s">
        <v>27</v>
      </c>
      <c r="B213" s="1">
        <v>44844</v>
      </c>
      <c r="C213">
        <v>202141</v>
      </c>
      <c r="D213" t="s">
        <v>19</v>
      </c>
      <c r="E213" t="s">
        <v>17</v>
      </c>
      <c r="F213">
        <v>21</v>
      </c>
      <c r="G213" s="2">
        <v>32699300</v>
      </c>
      <c r="H213">
        <v>260</v>
      </c>
      <c r="I213" s="3">
        <v>16047520.75</v>
      </c>
      <c r="J213">
        <v>6.4221557999999998E-2</v>
      </c>
      <c r="K213">
        <v>1.620187966</v>
      </c>
      <c r="L213">
        <v>25.228101120000002</v>
      </c>
      <c r="P213">
        <v>1</v>
      </c>
    </row>
    <row r="214" spans="1:16" x14ac:dyDescent="0.3">
      <c r="A214" t="s">
        <v>27</v>
      </c>
      <c r="B214" s="1">
        <v>44844</v>
      </c>
      <c r="C214">
        <v>202142</v>
      </c>
      <c r="D214" t="s">
        <v>19</v>
      </c>
      <c r="E214" t="s">
        <v>17</v>
      </c>
      <c r="F214">
        <v>19</v>
      </c>
      <c r="G214" s="2">
        <v>33056753</v>
      </c>
      <c r="H214">
        <v>235</v>
      </c>
      <c r="I214" s="3">
        <v>15803840.75</v>
      </c>
      <c r="J214">
        <v>5.7476899999999997E-2</v>
      </c>
      <c r="K214">
        <v>1.486980309</v>
      </c>
      <c r="L214">
        <v>25.8709162</v>
      </c>
      <c r="P214">
        <v>1</v>
      </c>
    </row>
    <row r="215" spans="1:16" x14ac:dyDescent="0.3">
      <c r="A215" t="s">
        <v>27</v>
      </c>
      <c r="B215" s="1">
        <v>44844</v>
      </c>
      <c r="C215">
        <v>202143</v>
      </c>
      <c r="D215" t="s">
        <v>19</v>
      </c>
      <c r="E215" t="s">
        <v>17</v>
      </c>
      <c r="F215">
        <v>11</v>
      </c>
      <c r="G215" s="2">
        <v>33361596</v>
      </c>
      <c r="H215">
        <v>223</v>
      </c>
      <c r="I215" s="3">
        <v>15545419.75</v>
      </c>
      <c r="J215">
        <v>3.2972000000000001E-2</v>
      </c>
      <c r="K215">
        <v>1.4345061349999999</v>
      </c>
      <c r="L215">
        <v>43.506740120000003</v>
      </c>
      <c r="P215">
        <v>1</v>
      </c>
    </row>
    <row r="216" spans="1:16" x14ac:dyDescent="0.3">
      <c r="A216" t="s">
        <v>27</v>
      </c>
      <c r="B216" s="1">
        <v>44876</v>
      </c>
      <c r="C216">
        <v>202144</v>
      </c>
      <c r="D216" t="s">
        <v>19</v>
      </c>
      <c r="E216" t="s">
        <v>17</v>
      </c>
      <c r="F216">
        <v>17</v>
      </c>
      <c r="G216" s="2">
        <v>33635592</v>
      </c>
      <c r="H216">
        <v>227</v>
      </c>
      <c r="I216" s="3">
        <v>15288903.75</v>
      </c>
      <c r="J216">
        <v>5.0541700000000002E-2</v>
      </c>
      <c r="K216">
        <v>1.4847369290000001</v>
      </c>
      <c r="L216">
        <v>29.376473860000001</v>
      </c>
      <c r="P216">
        <v>1</v>
      </c>
    </row>
    <row r="217" spans="1:16" x14ac:dyDescent="0.3">
      <c r="A217" t="s">
        <v>27</v>
      </c>
      <c r="B217" s="1">
        <v>44876</v>
      </c>
      <c r="C217">
        <v>202145</v>
      </c>
      <c r="D217" t="s">
        <v>19</v>
      </c>
      <c r="E217" t="s">
        <v>17</v>
      </c>
      <c r="F217">
        <v>16</v>
      </c>
      <c r="G217" s="2">
        <v>33894408</v>
      </c>
      <c r="H217">
        <v>218</v>
      </c>
      <c r="I217" s="3">
        <v>15041737.75</v>
      </c>
      <c r="J217">
        <v>4.7205400000000002E-2</v>
      </c>
      <c r="K217">
        <v>1.44930063</v>
      </c>
      <c r="L217">
        <v>30.701991799999998</v>
      </c>
      <c r="P217">
        <v>1</v>
      </c>
    </row>
    <row r="218" spans="1:16" x14ac:dyDescent="0.3">
      <c r="A218" t="s">
        <v>27</v>
      </c>
      <c r="B218" s="1">
        <v>44876</v>
      </c>
      <c r="C218">
        <v>202146</v>
      </c>
      <c r="D218" t="s">
        <v>19</v>
      </c>
      <c r="E218" t="s">
        <v>17</v>
      </c>
      <c r="F218">
        <v>21</v>
      </c>
      <c r="G218" s="2">
        <v>34139857</v>
      </c>
      <c r="H218">
        <v>226</v>
      </c>
      <c r="I218" s="3">
        <v>14773973.75</v>
      </c>
      <c r="J218">
        <v>6.1511700000000002E-2</v>
      </c>
      <c r="K218">
        <v>1.529717081</v>
      </c>
      <c r="L218">
        <v>24.868724950000001</v>
      </c>
      <c r="P218">
        <v>1</v>
      </c>
    </row>
    <row r="219" spans="1:16" x14ac:dyDescent="0.3">
      <c r="A219" t="s">
        <v>27</v>
      </c>
      <c r="B219" s="1">
        <v>44876</v>
      </c>
      <c r="C219">
        <v>202147</v>
      </c>
      <c r="D219" t="s">
        <v>19</v>
      </c>
      <c r="E219" t="s">
        <v>17</v>
      </c>
      <c r="F219">
        <v>13</v>
      </c>
      <c r="G219" s="2">
        <v>34360451</v>
      </c>
      <c r="H219">
        <v>192</v>
      </c>
      <c r="I219" s="3">
        <v>14521724.75</v>
      </c>
      <c r="J219">
        <v>3.7834199999999998E-2</v>
      </c>
      <c r="K219">
        <v>1.3221569980000001</v>
      </c>
      <c r="L219">
        <v>34.946085189999998</v>
      </c>
      <c r="P219">
        <v>1</v>
      </c>
    </row>
    <row r="220" spans="1:16" x14ac:dyDescent="0.3">
      <c r="A220" t="s">
        <v>27</v>
      </c>
      <c r="B220" s="1">
        <v>44907</v>
      </c>
      <c r="C220">
        <v>202148</v>
      </c>
      <c r="D220" t="s">
        <v>19</v>
      </c>
      <c r="E220" t="s">
        <v>17</v>
      </c>
      <c r="F220">
        <v>16</v>
      </c>
      <c r="G220" s="2">
        <v>34570753</v>
      </c>
      <c r="H220">
        <v>203</v>
      </c>
      <c r="I220" s="3">
        <v>14253689.75</v>
      </c>
      <c r="J220">
        <v>4.6281900000000001E-2</v>
      </c>
      <c r="K220">
        <v>1.4241926380000001</v>
      </c>
      <c r="L220">
        <v>30.77213244</v>
      </c>
      <c r="P220">
        <v>1</v>
      </c>
    </row>
    <row r="221" spans="1:16" x14ac:dyDescent="0.3">
      <c r="A221" t="s">
        <v>16</v>
      </c>
      <c r="B221" s="1">
        <v>44655</v>
      </c>
      <c r="C221">
        <v>202114</v>
      </c>
      <c r="D221" t="s">
        <v>20</v>
      </c>
      <c r="E221" t="s">
        <v>17</v>
      </c>
      <c r="F221" s="2">
        <v>1401</v>
      </c>
      <c r="G221" s="2">
        <v>7055005</v>
      </c>
      <c r="H221" s="2">
        <v>45050</v>
      </c>
      <c r="I221" s="2">
        <v>22235297</v>
      </c>
      <c r="J221">
        <v>19.858242480000001</v>
      </c>
      <c r="K221">
        <v>202.60579379999999</v>
      </c>
      <c r="L221">
        <v>10.202604490000001</v>
      </c>
      <c r="P221">
        <v>0</v>
      </c>
    </row>
    <row r="222" spans="1:16" x14ac:dyDescent="0.3">
      <c r="A222" t="s">
        <v>16</v>
      </c>
      <c r="B222" s="1">
        <v>44655</v>
      </c>
      <c r="C222">
        <v>202115</v>
      </c>
      <c r="D222" t="s">
        <v>20</v>
      </c>
      <c r="E222" t="s">
        <v>17</v>
      </c>
      <c r="F222" s="2">
        <v>1740</v>
      </c>
      <c r="G222" s="2">
        <v>9084102</v>
      </c>
      <c r="H222" s="2">
        <v>40345</v>
      </c>
      <c r="I222" s="2">
        <v>20106034</v>
      </c>
      <c r="J222">
        <v>19.15434239</v>
      </c>
      <c r="K222">
        <v>200.66115479999999</v>
      </c>
      <c r="L222">
        <v>10.476013780000001</v>
      </c>
      <c r="P222">
        <v>0</v>
      </c>
    </row>
    <row r="223" spans="1:16" x14ac:dyDescent="0.3">
      <c r="A223" t="s">
        <v>16</v>
      </c>
      <c r="B223" s="1">
        <v>44655</v>
      </c>
      <c r="C223">
        <v>202116</v>
      </c>
      <c r="D223" t="s">
        <v>20</v>
      </c>
      <c r="E223" t="s">
        <v>17</v>
      </c>
      <c r="F223" s="2">
        <v>1948</v>
      </c>
      <c r="G223" s="2">
        <v>11807727</v>
      </c>
      <c r="H223" s="2">
        <v>32167</v>
      </c>
      <c r="I223" s="2">
        <v>18605981</v>
      </c>
      <c r="J223">
        <v>16.497671400000002</v>
      </c>
      <c r="K223">
        <v>172.8852674</v>
      </c>
      <c r="L223">
        <v>10.47937392</v>
      </c>
      <c r="P223">
        <v>0</v>
      </c>
    </row>
    <row r="224" spans="1:16" x14ac:dyDescent="0.3">
      <c r="A224" t="s">
        <v>16</v>
      </c>
      <c r="B224" s="1">
        <v>44655</v>
      </c>
      <c r="C224">
        <v>202117</v>
      </c>
      <c r="D224" t="s">
        <v>20</v>
      </c>
      <c r="E224" t="s">
        <v>17</v>
      </c>
      <c r="F224" s="2">
        <v>2081</v>
      </c>
      <c r="G224" s="2">
        <v>14805442</v>
      </c>
      <c r="H224" s="2">
        <v>26222</v>
      </c>
      <c r="I224" s="3">
        <v>17392842.800000001</v>
      </c>
      <c r="J224">
        <v>14.05564251</v>
      </c>
      <c r="K224">
        <v>150.7631633</v>
      </c>
      <c r="L224">
        <v>10.72616661</v>
      </c>
      <c r="P224">
        <v>1</v>
      </c>
    </row>
    <row r="225" spans="1:16" x14ac:dyDescent="0.3">
      <c r="A225" t="s">
        <v>16</v>
      </c>
      <c r="B225" s="1">
        <v>44686</v>
      </c>
      <c r="C225">
        <v>202118</v>
      </c>
      <c r="D225" t="s">
        <v>20</v>
      </c>
      <c r="E225" t="s">
        <v>17</v>
      </c>
      <c r="F225" s="2">
        <v>1857</v>
      </c>
      <c r="G225" s="2">
        <v>17648534</v>
      </c>
      <c r="H225" s="2">
        <v>21844</v>
      </c>
      <c r="I225" s="3">
        <v>16485186.800000001</v>
      </c>
      <c r="J225">
        <v>10.52212042</v>
      </c>
      <c r="K225">
        <v>132.50683939999999</v>
      </c>
      <c r="L225">
        <v>12.59316888</v>
      </c>
      <c r="P225">
        <v>1</v>
      </c>
    </row>
    <row r="226" spans="1:16" x14ac:dyDescent="0.3">
      <c r="A226" t="s">
        <v>16</v>
      </c>
      <c r="B226" s="1">
        <v>44686</v>
      </c>
      <c r="C226">
        <v>202119</v>
      </c>
      <c r="D226" t="s">
        <v>20</v>
      </c>
      <c r="E226" t="s">
        <v>17</v>
      </c>
      <c r="F226" s="2">
        <v>1694</v>
      </c>
      <c r="G226" s="2">
        <v>20078656</v>
      </c>
      <c r="H226" s="2">
        <v>18270</v>
      </c>
      <c r="I226" s="3">
        <v>15804340.800000001</v>
      </c>
      <c r="J226">
        <v>8.4368196760000007</v>
      </c>
      <c r="K226">
        <v>115.6011518</v>
      </c>
      <c r="L226">
        <v>13.701982060000001</v>
      </c>
      <c r="P226">
        <v>1</v>
      </c>
    </row>
    <row r="227" spans="1:16" x14ac:dyDescent="0.3">
      <c r="A227" t="s">
        <v>16</v>
      </c>
      <c r="B227" s="1">
        <v>44686</v>
      </c>
      <c r="C227">
        <v>202120</v>
      </c>
      <c r="D227" t="s">
        <v>20</v>
      </c>
      <c r="E227" t="s">
        <v>17</v>
      </c>
      <c r="F227" s="2">
        <v>1517</v>
      </c>
      <c r="G227" s="2">
        <v>22021564</v>
      </c>
      <c r="H227" s="2">
        <v>13519</v>
      </c>
      <c r="I227" s="3">
        <v>15137277.800000001</v>
      </c>
      <c r="J227">
        <v>6.8887023650000003</v>
      </c>
      <c r="K227">
        <v>89.30932086</v>
      </c>
      <c r="L227">
        <v>12.96460729</v>
      </c>
      <c r="P227">
        <v>1</v>
      </c>
    </row>
    <row r="228" spans="1:16" x14ac:dyDescent="0.3">
      <c r="A228" t="s">
        <v>16</v>
      </c>
      <c r="B228" s="1">
        <v>44686</v>
      </c>
      <c r="C228">
        <v>202121</v>
      </c>
      <c r="D228" t="s">
        <v>20</v>
      </c>
      <c r="E228" t="s">
        <v>17</v>
      </c>
      <c r="F228" s="2">
        <v>1330</v>
      </c>
      <c r="G228" s="2">
        <v>23466821</v>
      </c>
      <c r="H228" s="2">
        <v>10025</v>
      </c>
      <c r="I228" s="3">
        <v>14612339.800000001</v>
      </c>
      <c r="J228">
        <v>5.6675763620000001</v>
      </c>
      <c r="K228">
        <v>68.606397999999999</v>
      </c>
      <c r="L228">
        <v>12.105068129999999</v>
      </c>
      <c r="P228">
        <v>1</v>
      </c>
    </row>
    <row r="229" spans="1:16" x14ac:dyDescent="0.3">
      <c r="A229" t="s">
        <v>16</v>
      </c>
      <c r="B229" s="1">
        <v>44718</v>
      </c>
      <c r="C229">
        <v>202122</v>
      </c>
      <c r="D229" t="s">
        <v>20</v>
      </c>
      <c r="E229" t="s">
        <v>17</v>
      </c>
      <c r="F229" s="2">
        <v>1236</v>
      </c>
      <c r="G229" s="2">
        <v>24622911</v>
      </c>
      <c r="H229" s="2">
        <v>7882</v>
      </c>
      <c r="I229" s="3">
        <v>14245166.800000001</v>
      </c>
      <c r="J229">
        <v>5.019715175</v>
      </c>
      <c r="K229">
        <v>55.331047439999999</v>
      </c>
      <c r="L229">
        <v>11.02274641</v>
      </c>
      <c r="P229">
        <v>1</v>
      </c>
    </row>
    <row r="230" spans="1:16" x14ac:dyDescent="0.3">
      <c r="A230" t="s">
        <v>16</v>
      </c>
      <c r="B230" s="1">
        <v>44718</v>
      </c>
      <c r="C230">
        <v>202123</v>
      </c>
      <c r="D230" t="s">
        <v>20</v>
      </c>
      <c r="E230" t="s">
        <v>17</v>
      </c>
      <c r="F230" s="2">
        <v>1363</v>
      </c>
      <c r="G230" s="2">
        <v>25470674</v>
      </c>
      <c r="H230" s="2">
        <v>7092</v>
      </c>
      <c r="I230" s="3">
        <v>13921005.800000001</v>
      </c>
      <c r="J230">
        <v>5.3512521890000002</v>
      </c>
      <c r="K230">
        <v>50.944594819999999</v>
      </c>
      <c r="L230">
        <v>9.5201259490000005</v>
      </c>
      <c r="P230">
        <v>1</v>
      </c>
    </row>
    <row r="231" spans="1:16" x14ac:dyDescent="0.3">
      <c r="A231" t="s">
        <v>16</v>
      </c>
      <c r="B231" s="1">
        <v>44718</v>
      </c>
      <c r="C231">
        <v>202124</v>
      </c>
      <c r="D231" t="s">
        <v>20</v>
      </c>
      <c r="E231" t="s">
        <v>17</v>
      </c>
      <c r="F231" s="2">
        <v>1406</v>
      </c>
      <c r="G231" s="2">
        <v>26031944</v>
      </c>
      <c r="H231" s="2">
        <v>6686</v>
      </c>
      <c r="I231" s="3">
        <v>13646241.800000001</v>
      </c>
      <c r="J231">
        <v>5.401056487</v>
      </c>
      <c r="K231">
        <v>48.995174630000001</v>
      </c>
      <c r="L231">
        <v>9.0714057050000001</v>
      </c>
      <c r="P231">
        <v>1</v>
      </c>
    </row>
    <row r="232" spans="1:16" x14ac:dyDescent="0.3">
      <c r="A232" t="s">
        <v>16</v>
      </c>
      <c r="B232" s="1">
        <v>44718</v>
      </c>
      <c r="C232">
        <v>202125</v>
      </c>
      <c r="D232" t="s">
        <v>20</v>
      </c>
      <c r="E232" t="s">
        <v>17</v>
      </c>
      <c r="F232" s="2">
        <v>1807</v>
      </c>
      <c r="G232" s="2">
        <v>26532449</v>
      </c>
      <c r="H232" s="2">
        <v>7013</v>
      </c>
      <c r="I232" s="3">
        <v>13393489.800000001</v>
      </c>
      <c r="J232">
        <v>6.810528497</v>
      </c>
      <c r="K232">
        <v>52.361259869999998</v>
      </c>
      <c r="L232">
        <v>7.6882814450000003</v>
      </c>
      <c r="P232">
        <v>1</v>
      </c>
    </row>
    <row r="233" spans="1:16" x14ac:dyDescent="0.3">
      <c r="A233" t="s">
        <v>16</v>
      </c>
      <c r="B233" s="1">
        <v>44718</v>
      </c>
      <c r="C233">
        <v>202126</v>
      </c>
      <c r="D233" t="s">
        <v>20</v>
      </c>
      <c r="E233" t="s">
        <v>17</v>
      </c>
      <c r="F233" s="2">
        <v>2669</v>
      </c>
      <c r="G233" s="2">
        <v>26986768</v>
      </c>
      <c r="H233" s="2">
        <v>8541</v>
      </c>
      <c r="I233" s="3">
        <v>13160553.800000001</v>
      </c>
      <c r="J233">
        <v>9.8900320330000007</v>
      </c>
      <c r="K233">
        <v>64.898484740000001</v>
      </c>
      <c r="L233">
        <v>6.5620095589999998</v>
      </c>
      <c r="P233">
        <v>1</v>
      </c>
    </row>
    <row r="234" spans="1:16" x14ac:dyDescent="0.3">
      <c r="A234" t="s">
        <v>16</v>
      </c>
      <c r="B234" s="1">
        <v>44749</v>
      </c>
      <c r="C234">
        <v>202127</v>
      </c>
      <c r="D234" t="s">
        <v>20</v>
      </c>
      <c r="E234" t="s">
        <v>17</v>
      </c>
      <c r="F234" s="2">
        <v>4473</v>
      </c>
      <c r="G234" s="2">
        <v>27314733</v>
      </c>
      <c r="H234" s="2">
        <v>12601</v>
      </c>
      <c r="I234" s="3">
        <v>12967072.800000001</v>
      </c>
      <c r="J234">
        <v>16.375777859999999</v>
      </c>
      <c r="K234">
        <v>97.176904879999995</v>
      </c>
      <c r="L234">
        <v>5.9341855810000004</v>
      </c>
      <c r="P234">
        <v>1</v>
      </c>
    </row>
    <row r="235" spans="1:16" x14ac:dyDescent="0.3">
      <c r="A235" t="s">
        <v>16</v>
      </c>
      <c r="B235" s="1">
        <v>44749</v>
      </c>
      <c r="C235">
        <v>202128</v>
      </c>
      <c r="D235" t="s">
        <v>20</v>
      </c>
      <c r="E235" t="s">
        <v>17</v>
      </c>
      <c r="F235" s="2">
        <v>8259</v>
      </c>
      <c r="G235" s="2">
        <v>27568286</v>
      </c>
      <c r="H235" s="2">
        <v>19463</v>
      </c>
      <c r="I235" s="3">
        <v>12761569.800000001</v>
      </c>
      <c r="J235">
        <v>29.95833691</v>
      </c>
      <c r="K235">
        <v>152.5125851</v>
      </c>
      <c r="L235">
        <v>5.0908228170000003</v>
      </c>
      <c r="P235">
        <v>1</v>
      </c>
    </row>
    <row r="236" spans="1:16" x14ac:dyDescent="0.3">
      <c r="A236" t="s">
        <v>16</v>
      </c>
      <c r="B236" s="1">
        <v>44749</v>
      </c>
      <c r="C236">
        <v>202129</v>
      </c>
      <c r="D236" t="s">
        <v>20</v>
      </c>
      <c r="E236" t="s">
        <v>17</v>
      </c>
      <c r="F236" s="2">
        <v>15043</v>
      </c>
      <c r="G236" s="2">
        <v>27774484</v>
      </c>
      <c r="H236" s="2">
        <v>31503</v>
      </c>
      <c r="I236" s="3">
        <v>12506144.800000001</v>
      </c>
      <c r="J236">
        <v>54.161222219999999</v>
      </c>
      <c r="K236">
        <v>251.90016990000001</v>
      </c>
      <c r="L236">
        <v>4.6509321540000004</v>
      </c>
      <c r="P236">
        <v>1</v>
      </c>
    </row>
    <row r="237" spans="1:16" x14ac:dyDescent="0.3">
      <c r="A237" t="s">
        <v>16</v>
      </c>
      <c r="B237" s="1">
        <v>44749</v>
      </c>
      <c r="C237">
        <v>202130</v>
      </c>
      <c r="D237" t="s">
        <v>20</v>
      </c>
      <c r="E237" t="s">
        <v>17</v>
      </c>
      <c r="F237" s="2">
        <v>22870</v>
      </c>
      <c r="G237" s="2">
        <v>27980889</v>
      </c>
      <c r="H237" s="2">
        <v>45544</v>
      </c>
      <c r="I237" s="3">
        <v>12164778.800000001</v>
      </c>
      <c r="J237">
        <v>81.734358049999997</v>
      </c>
      <c r="K237">
        <v>374.39233999999999</v>
      </c>
      <c r="L237">
        <v>4.5805992599999996</v>
      </c>
      <c r="P237">
        <v>1</v>
      </c>
    </row>
    <row r="238" spans="1:16" x14ac:dyDescent="0.3">
      <c r="A238" t="s">
        <v>16</v>
      </c>
      <c r="B238" s="1">
        <v>44781</v>
      </c>
      <c r="C238">
        <v>202131</v>
      </c>
      <c r="D238" t="s">
        <v>20</v>
      </c>
      <c r="E238" t="s">
        <v>17</v>
      </c>
      <c r="F238" s="2">
        <v>30438</v>
      </c>
      <c r="G238" s="2">
        <v>28178211</v>
      </c>
      <c r="H238" s="2">
        <v>57360</v>
      </c>
      <c r="I238" s="3">
        <v>11789733.800000001</v>
      </c>
      <c r="J238">
        <v>108.01963259999999</v>
      </c>
      <c r="K238">
        <v>486.52497990000001</v>
      </c>
      <c r="L238">
        <v>4.5040421640000003</v>
      </c>
      <c r="P238">
        <v>1</v>
      </c>
    </row>
    <row r="239" spans="1:16" x14ac:dyDescent="0.3">
      <c r="A239" t="s">
        <v>16</v>
      </c>
      <c r="B239" s="1">
        <v>44781</v>
      </c>
      <c r="C239">
        <v>202132</v>
      </c>
      <c r="D239" t="s">
        <v>20</v>
      </c>
      <c r="E239" t="s">
        <v>17</v>
      </c>
      <c r="F239" s="2">
        <v>34441</v>
      </c>
      <c r="G239" s="2">
        <v>28366620</v>
      </c>
      <c r="H239" s="2">
        <v>64295</v>
      </c>
      <c r="I239" s="3">
        <v>11422781.800000001</v>
      </c>
      <c r="J239">
        <v>121.4138308</v>
      </c>
      <c r="K239">
        <v>562.86639390000005</v>
      </c>
      <c r="L239">
        <v>4.6359330759999997</v>
      </c>
      <c r="P239">
        <v>1</v>
      </c>
    </row>
    <row r="240" spans="1:16" x14ac:dyDescent="0.3">
      <c r="A240" t="s">
        <v>16</v>
      </c>
      <c r="B240" s="1">
        <v>44781</v>
      </c>
      <c r="C240">
        <v>202133</v>
      </c>
      <c r="D240" t="s">
        <v>20</v>
      </c>
      <c r="E240" t="s">
        <v>17</v>
      </c>
      <c r="F240" s="2">
        <v>36193</v>
      </c>
      <c r="G240" s="2">
        <v>28557821</v>
      </c>
      <c r="H240" s="2">
        <v>66008</v>
      </c>
      <c r="I240" s="3">
        <v>11084322.800000001</v>
      </c>
      <c r="J240">
        <v>126.73585989999999</v>
      </c>
      <c r="K240">
        <v>595.50773819999995</v>
      </c>
      <c r="L240">
        <v>4.6988100990000001</v>
      </c>
      <c r="P240">
        <v>1</v>
      </c>
    </row>
    <row r="241" spans="1:16" x14ac:dyDescent="0.3">
      <c r="A241" t="s">
        <v>16</v>
      </c>
      <c r="B241" s="1">
        <v>44781</v>
      </c>
      <c r="C241">
        <v>202134</v>
      </c>
      <c r="D241" t="s">
        <v>20</v>
      </c>
      <c r="E241" t="s">
        <v>17</v>
      </c>
      <c r="F241" s="2">
        <v>36634</v>
      </c>
      <c r="G241" s="2">
        <v>28779949</v>
      </c>
      <c r="H241" s="2">
        <v>64975</v>
      </c>
      <c r="I241" s="3">
        <v>10762561.800000001</v>
      </c>
      <c r="J241">
        <v>127.2900101</v>
      </c>
      <c r="K241">
        <v>603.71314199999995</v>
      </c>
      <c r="L241">
        <v>4.7428163550000004</v>
      </c>
      <c r="P241">
        <v>1</v>
      </c>
    </row>
    <row r="242" spans="1:16" x14ac:dyDescent="0.3">
      <c r="A242" t="s">
        <v>16</v>
      </c>
      <c r="B242" s="1">
        <v>44813</v>
      </c>
      <c r="C242">
        <v>202135</v>
      </c>
      <c r="D242" t="s">
        <v>20</v>
      </c>
      <c r="E242" t="s">
        <v>17</v>
      </c>
      <c r="F242" s="2">
        <v>34640</v>
      </c>
      <c r="G242" s="2">
        <v>29070673</v>
      </c>
      <c r="H242" s="2">
        <v>61385</v>
      </c>
      <c r="I242" s="3">
        <v>10456370.800000001</v>
      </c>
      <c r="J242">
        <v>119.15788809999999</v>
      </c>
      <c r="K242">
        <v>587.05837020000001</v>
      </c>
      <c r="L242">
        <v>4.9267268800000004</v>
      </c>
      <c r="P242">
        <v>1</v>
      </c>
    </row>
    <row r="243" spans="1:16" x14ac:dyDescent="0.3">
      <c r="A243" t="s">
        <v>16</v>
      </c>
      <c r="B243" s="1">
        <v>44813</v>
      </c>
      <c r="C243">
        <v>202136</v>
      </c>
      <c r="D243" t="s">
        <v>20</v>
      </c>
      <c r="E243" t="s">
        <v>17</v>
      </c>
      <c r="F243" s="2">
        <v>32133</v>
      </c>
      <c r="G243" s="2">
        <v>29409675</v>
      </c>
      <c r="H243" s="2">
        <v>56098</v>
      </c>
      <c r="I243" s="3">
        <v>10226548.800000001</v>
      </c>
      <c r="J243">
        <v>109.2599629</v>
      </c>
      <c r="K243">
        <v>548.55260650000002</v>
      </c>
      <c r="L243">
        <v>5.0206186410000004</v>
      </c>
      <c r="P243">
        <v>1</v>
      </c>
    </row>
    <row r="244" spans="1:16" x14ac:dyDescent="0.3">
      <c r="A244" t="s">
        <v>16</v>
      </c>
      <c r="B244" s="1">
        <v>44813</v>
      </c>
      <c r="C244">
        <v>202137</v>
      </c>
      <c r="D244" t="s">
        <v>20</v>
      </c>
      <c r="E244" t="s">
        <v>17</v>
      </c>
      <c r="F244" s="2">
        <v>29819</v>
      </c>
      <c r="G244" s="2">
        <v>29754297</v>
      </c>
      <c r="H244" s="2">
        <v>49703</v>
      </c>
      <c r="I244" s="3">
        <v>9979022.8000000007</v>
      </c>
      <c r="J244">
        <v>100.2174577</v>
      </c>
      <c r="K244">
        <v>498.07482149999998</v>
      </c>
      <c r="L244">
        <v>4.9699406980000003</v>
      </c>
      <c r="P244">
        <v>1</v>
      </c>
    </row>
    <row r="245" spans="1:16" x14ac:dyDescent="0.3">
      <c r="A245" t="s">
        <v>16</v>
      </c>
      <c r="B245" s="1">
        <v>44813</v>
      </c>
      <c r="C245">
        <v>202138</v>
      </c>
      <c r="D245" t="s">
        <v>20</v>
      </c>
      <c r="E245" t="s">
        <v>17</v>
      </c>
      <c r="F245" s="2">
        <v>26295</v>
      </c>
      <c r="G245" s="2">
        <v>30033084</v>
      </c>
      <c r="H245" s="2">
        <v>41604</v>
      </c>
      <c r="I245" s="3">
        <v>9780058.8000000007</v>
      </c>
      <c r="J245">
        <v>87.553446059999999</v>
      </c>
      <c r="K245">
        <v>425.39621540000002</v>
      </c>
      <c r="L245">
        <v>4.8587032780000001</v>
      </c>
      <c r="P245">
        <v>1</v>
      </c>
    </row>
    <row r="246" spans="1:16" x14ac:dyDescent="0.3">
      <c r="A246" t="s">
        <v>16</v>
      </c>
      <c r="B246" s="1">
        <v>44813</v>
      </c>
      <c r="C246">
        <v>202139</v>
      </c>
      <c r="D246" t="s">
        <v>20</v>
      </c>
      <c r="E246" t="s">
        <v>17</v>
      </c>
      <c r="F246" s="2">
        <v>25543</v>
      </c>
      <c r="G246" s="2">
        <v>30335157</v>
      </c>
      <c r="H246" s="2">
        <v>37525</v>
      </c>
      <c r="I246" s="3">
        <v>9591595.8000000007</v>
      </c>
      <c r="J246">
        <v>84.202629970000004</v>
      </c>
      <c r="K246">
        <v>391.22791230000001</v>
      </c>
      <c r="L246">
        <v>4.6462671340000004</v>
      </c>
      <c r="P246">
        <v>1</v>
      </c>
    </row>
    <row r="247" spans="1:16" x14ac:dyDescent="0.3">
      <c r="A247" t="s">
        <v>16</v>
      </c>
      <c r="B247" s="1">
        <v>44844</v>
      </c>
      <c r="C247">
        <v>202140</v>
      </c>
      <c r="D247" t="s">
        <v>20</v>
      </c>
      <c r="E247" t="s">
        <v>17</v>
      </c>
      <c r="F247" s="2">
        <v>24327</v>
      </c>
      <c r="G247" s="2">
        <v>30608262</v>
      </c>
      <c r="H247" s="2">
        <v>34360</v>
      </c>
      <c r="I247" s="3">
        <v>9423789.8000000007</v>
      </c>
      <c r="J247">
        <v>79.478540789999997</v>
      </c>
      <c r="K247">
        <v>364.60915119999999</v>
      </c>
      <c r="L247">
        <v>4.5875169270000002</v>
      </c>
      <c r="P247">
        <v>1</v>
      </c>
    </row>
    <row r="248" spans="1:16" x14ac:dyDescent="0.3">
      <c r="A248" t="s">
        <v>16</v>
      </c>
      <c r="B248" s="1">
        <v>44844</v>
      </c>
      <c r="C248">
        <v>202141</v>
      </c>
      <c r="D248" t="s">
        <v>20</v>
      </c>
      <c r="E248" t="s">
        <v>17</v>
      </c>
      <c r="F248" s="2">
        <v>22115</v>
      </c>
      <c r="G248" s="2">
        <v>30831277</v>
      </c>
      <c r="H248" s="2">
        <v>30324</v>
      </c>
      <c r="I248" s="3">
        <v>9269486.8000000007</v>
      </c>
      <c r="J248">
        <v>71.729108069999995</v>
      </c>
      <c r="K248">
        <v>327.13785189999999</v>
      </c>
      <c r="L248">
        <v>4.5607405510000003</v>
      </c>
      <c r="P248">
        <v>1</v>
      </c>
    </row>
    <row r="249" spans="1:16" x14ac:dyDescent="0.3">
      <c r="A249" t="s">
        <v>16</v>
      </c>
      <c r="B249" s="1">
        <v>44844</v>
      </c>
      <c r="C249">
        <v>202142</v>
      </c>
      <c r="D249" t="s">
        <v>20</v>
      </c>
      <c r="E249" t="s">
        <v>17</v>
      </c>
      <c r="F249" s="2">
        <v>21411</v>
      </c>
      <c r="G249" s="2">
        <v>31030618</v>
      </c>
      <c r="H249" s="2">
        <v>27501</v>
      </c>
      <c r="I249" s="3">
        <v>9118585.8000000007</v>
      </c>
      <c r="J249">
        <v>68.9995926</v>
      </c>
      <c r="K249">
        <v>301.5928194</v>
      </c>
      <c r="L249">
        <v>4.3709362330000001</v>
      </c>
      <c r="P249">
        <v>1</v>
      </c>
    </row>
    <row r="250" spans="1:16" x14ac:dyDescent="0.3">
      <c r="A250" t="s">
        <v>16</v>
      </c>
      <c r="B250" s="1">
        <v>44844</v>
      </c>
      <c r="C250">
        <v>202143</v>
      </c>
      <c r="D250" t="s">
        <v>20</v>
      </c>
      <c r="E250" t="s">
        <v>17</v>
      </c>
      <c r="F250" s="2">
        <v>22372</v>
      </c>
      <c r="G250" s="2">
        <v>31202809</v>
      </c>
      <c r="H250" s="2">
        <v>28263</v>
      </c>
      <c r="I250" s="3">
        <v>8920927.8000000007</v>
      </c>
      <c r="J250">
        <v>71.698673029999995</v>
      </c>
      <c r="K250">
        <v>316.81682260000002</v>
      </c>
      <c r="L250">
        <v>4.4187264449999999</v>
      </c>
      <c r="P250">
        <v>1</v>
      </c>
    </row>
    <row r="251" spans="1:16" x14ac:dyDescent="0.3">
      <c r="A251" t="s">
        <v>16</v>
      </c>
      <c r="B251" s="1">
        <v>44876</v>
      </c>
      <c r="C251">
        <v>202144</v>
      </c>
      <c r="D251" t="s">
        <v>20</v>
      </c>
      <c r="E251" t="s">
        <v>17</v>
      </c>
      <c r="F251" s="2">
        <v>24192</v>
      </c>
      <c r="G251" s="2">
        <v>31359547</v>
      </c>
      <c r="H251" s="2">
        <v>29000</v>
      </c>
      <c r="I251" s="3">
        <v>8725383.8000000007</v>
      </c>
      <c r="J251">
        <v>77.143971500000006</v>
      </c>
      <c r="K251">
        <v>332.36360330000002</v>
      </c>
      <c r="L251">
        <v>4.3083548440000001</v>
      </c>
      <c r="P251">
        <v>1</v>
      </c>
    </row>
    <row r="252" spans="1:16" x14ac:dyDescent="0.3">
      <c r="A252" t="s">
        <v>16</v>
      </c>
      <c r="B252" s="1">
        <v>44876</v>
      </c>
      <c r="C252">
        <v>202145</v>
      </c>
      <c r="D252" t="s">
        <v>20</v>
      </c>
      <c r="E252" t="s">
        <v>17</v>
      </c>
      <c r="F252" s="2">
        <v>27346</v>
      </c>
      <c r="G252" s="2">
        <v>31523344</v>
      </c>
      <c r="H252" s="2">
        <v>32574</v>
      </c>
      <c r="I252" s="3">
        <v>8532756.8000000007</v>
      </c>
      <c r="J252">
        <v>86.748410960000001</v>
      </c>
      <c r="K252">
        <v>381.75235459999999</v>
      </c>
      <c r="L252">
        <v>4.4006841210000003</v>
      </c>
      <c r="P252">
        <v>1</v>
      </c>
    </row>
    <row r="253" spans="1:16" x14ac:dyDescent="0.3">
      <c r="A253" t="s">
        <v>16</v>
      </c>
      <c r="B253" s="1">
        <v>44876</v>
      </c>
      <c r="C253">
        <v>202146</v>
      </c>
      <c r="D253" t="s">
        <v>20</v>
      </c>
      <c r="E253" t="s">
        <v>17</v>
      </c>
      <c r="F253" s="2">
        <v>30376</v>
      </c>
      <c r="G253" s="2">
        <v>31683098</v>
      </c>
      <c r="H253" s="2">
        <v>36299</v>
      </c>
      <c r="I253" s="3">
        <v>8320957.1500000004</v>
      </c>
      <c r="J253">
        <v>95.874462780000002</v>
      </c>
      <c r="K253">
        <v>436.23587220000002</v>
      </c>
      <c r="L253">
        <v>4.5500737060000001</v>
      </c>
      <c r="P253">
        <v>1</v>
      </c>
    </row>
    <row r="254" spans="1:16" x14ac:dyDescent="0.3">
      <c r="A254" t="s">
        <v>16</v>
      </c>
      <c r="B254" s="1">
        <v>44876</v>
      </c>
      <c r="C254">
        <v>202147</v>
      </c>
      <c r="D254" t="s">
        <v>20</v>
      </c>
      <c r="E254" t="s">
        <v>17</v>
      </c>
      <c r="F254" s="2">
        <v>27629</v>
      </c>
      <c r="G254" s="2">
        <v>31826081</v>
      </c>
      <c r="H254" s="2">
        <v>33030</v>
      </c>
      <c r="I254" s="3">
        <v>8117755.1500000004</v>
      </c>
      <c r="J254">
        <v>86.812447939999998</v>
      </c>
      <c r="K254">
        <v>406.8858864</v>
      </c>
      <c r="L254">
        <v>4.6869532659999997</v>
      </c>
      <c r="P254">
        <v>1</v>
      </c>
    </row>
    <row r="255" spans="1:16" x14ac:dyDescent="0.3">
      <c r="A255" t="s">
        <v>16</v>
      </c>
      <c r="B255" s="1">
        <v>44907</v>
      </c>
      <c r="C255">
        <v>202148</v>
      </c>
      <c r="D255" t="s">
        <v>20</v>
      </c>
      <c r="E255" t="s">
        <v>17</v>
      </c>
      <c r="F255" s="2">
        <v>40025</v>
      </c>
      <c r="G255" s="2">
        <v>31969905</v>
      </c>
      <c r="H255" s="2">
        <v>46533</v>
      </c>
      <c r="I255" s="3">
        <v>7906356.1500000004</v>
      </c>
      <c r="J255">
        <v>125.1958678</v>
      </c>
      <c r="K255">
        <v>588.55178179999996</v>
      </c>
      <c r="L255">
        <v>4.7010479829999996</v>
      </c>
      <c r="P255">
        <v>1</v>
      </c>
    </row>
    <row r="256" spans="1:16" x14ac:dyDescent="0.3">
      <c r="A256" t="s">
        <v>16</v>
      </c>
      <c r="B256" s="1">
        <v>44907</v>
      </c>
      <c r="C256">
        <v>202149</v>
      </c>
      <c r="D256" t="s">
        <v>20</v>
      </c>
      <c r="E256" t="s">
        <v>17</v>
      </c>
      <c r="F256" s="2">
        <v>36216</v>
      </c>
      <c r="G256" s="2">
        <v>32101018</v>
      </c>
      <c r="H256" s="2">
        <v>43552</v>
      </c>
      <c r="I256" s="3">
        <v>7682322.1500000004</v>
      </c>
      <c r="J256">
        <v>112.81885200000001</v>
      </c>
      <c r="K256">
        <v>566.91192000000001</v>
      </c>
      <c r="L256">
        <v>5.0249750789999998</v>
      </c>
      <c r="P256">
        <v>1</v>
      </c>
    </row>
    <row r="257" spans="1:16" x14ac:dyDescent="0.3">
      <c r="A257" t="s">
        <v>16</v>
      </c>
      <c r="B257" s="1">
        <v>44907</v>
      </c>
      <c r="C257">
        <v>202150</v>
      </c>
      <c r="D257" t="s">
        <v>20</v>
      </c>
      <c r="E257" t="s">
        <v>17</v>
      </c>
      <c r="F257" s="2">
        <v>49220</v>
      </c>
      <c r="G257" s="2">
        <v>32233385</v>
      </c>
      <c r="H257" s="2">
        <v>46104</v>
      </c>
      <c r="I257" s="3">
        <v>7485468.1500000004</v>
      </c>
      <c r="J257">
        <v>152.6988245</v>
      </c>
      <c r="K257">
        <v>615.91338150000001</v>
      </c>
      <c r="L257">
        <v>4.0335175029999997</v>
      </c>
      <c r="P257">
        <v>1</v>
      </c>
    </row>
    <row r="258" spans="1:16" x14ac:dyDescent="0.3">
      <c r="A258" t="s">
        <v>16</v>
      </c>
      <c r="B258" s="1">
        <v>44907</v>
      </c>
      <c r="C258">
        <v>202151</v>
      </c>
      <c r="D258" t="s">
        <v>20</v>
      </c>
      <c r="E258" t="s">
        <v>17</v>
      </c>
      <c r="F258" s="2">
        <v>102658</v>
      </c>
      <c r="G258" s="2">
        <v>32382221</v>
      </c>
      <c r="H258" s="2">
        <v>65616</v>
      </c>
      <c r="I258" s="3">
        <v>7311054.1500000004</v>
      </c>
      <c r="J258">
        <v>317.01963860000001</v>
      </c>
      <c r="K258">
        <v>897.49027509999996</v>
      </c>
      <c r="L258">
        <v>2.8310242190000001</v>
      </c>
      <c r="P258">
        <v>1</v>
      </c>
    </row>
    <row r="259" spans="1:16" x14ac:dyDescent="0.3">
      <c r="A259" t="s">
        <v>27</v>
      </c>
      <c r="B259" s="1">
        <v>44655</v>
      </c>
      <c r="C259">
        <v>202114</v>
      </c>
      <c r="D259" t="s">
        <v>20</v>
      </c>
      <c r="E259" t="s">
        <v>17</v>
      </c>
      <c r="F259">
        <v>7</v>
      </c>
      <c r="G259" s="2">
        <v>6322757</v>
      </c>
      <c r="H259">
        <v>581</v>
      </c>
      <c r="I259" s="2">
        <v>20115132</v>
      </c>
      <c r="J259">
        <v>0.110711198</v>
      </c>
      <c r="K259">
        <v>2.8883727929999998</v>
      </c>
      <c r="L259">
        <v>26.08925614</v>
      </c>
      <c r="P259">
        <v>0</v>
      </c>
    </row>
    <row r="260" spans="1:16" x14ac:dyDescent="0.3">
      <c r="A260" t="s">
        <v>27</v>
      </c>
      <c r="B260" s="1">
        <v>44655</v>
      </c>
      <c r="C260">
        <v>202115</v>
      </c>
      <c r="D260" t="s">
        <v>20</v>
      </c>
      <c r="E260" t="s">
        <v>17</v>
      </c>
      <c r="F260">
        <v>15</v>
      </c>
      <c r="G260" s="2">
        <v>8114746</v>
      </c>
      <c r="H260">
        <v>545</v>
      </c>
      <c r="I260" s="2">
        <v>18189674</v>
      </c>
      <c r="J260">
        <v>0.18484866899999999</v>
      </c>
      <c r="K260">
        <v>2.9962054299999998</v>
      </c>
      <c r="L260">
        <v>16.20896402</v>
      </c>
      <c r="P260">
        <v>0</v>
      </c>
    </row>
    <row r="261" spans="1:16" x14ac:dyDescent="0.3">
      <c r="A261" t="s">
        <v>27</v>
      </c>
      <c r="B261" s="1">
        <v>44655</v>
      </c>
      <c r="C261">
        <v>202116</v>
      </c>
      <c r="D261" t="s">
        <v>20</v>
      </c>
      <c r="E261" t="s">
        <v>17</v>
      </c>
      <c r="F261">
        <v>16</v>
      </c>
      <c r="G261" s="2">
        <v>10559794</v>
      </c>
      <c r="H261">
        <v>481</v>
      </c>
      <c r="I261" s="2">
        <v>16817412</v>
      </c>
      <c r="J261">
        <v>0.15151810700000001</v>
      </c>
      <c r="K261">
        <v>2.8601309170000002</v>
      </c>
      <c r="L261">
        <v>18.876495810000002</v>
      </c>
      <c r="P261">
        <v>0</v>
      </c>
    </row>
    <row r="262" spans="1:16" x14ac:dyDescent="0.3">
      <c r="A262" t="s">
        <v>27</v>
      </c>
      <c r="B262" s="1">
        <v>44655</v>
      </c>
      <c r="C262">
        <v>202117</v>
      </c>
      <c r="D262" t="s">
        <v>20</v>
      </c>
      <c r="E262" t="s">
        <v>17</v>
      </c>
      <c r="F262">
        <v>19</v>
      </c>
      <c r="G262" s="2">
        <v>13220304</v>
      </c>
      <c r="H262">
        <v>426</v>
      </c>
      <c r="I262" s="3">
        <v>15706119.800000001</v>
      </c>
      <c r="J262">
        <v>0.14371832900000001</v>
      </c>
      <c r="K262">
        <v>2.712318545</v>
      </c>
      <c r="L262">
        <v>18.8724609</v>
      </c>
      <c r="P262">
        <v>1</v>
      </c>
    </row>
    <row r="263" spans="1:16" x14ac:dyDescent="0.3">
      <c r="A263" t="s">
        <v>27</v>
      </c>
      <c r="B263" s="1">
        <v>44686</v>
      </c>
      <c r="C263">
        <v>202118</v>
      </c>
      <c r="D263" t="s">
        <v>20</v>
      </c>
      <c r="E263" t="s">
        <v>17</v>
      </c>
      <c r="F263">
        <v>28</v>
      </c>
      <c r="G263" s="2">
        <v>15769296</v>
      </c>
      <c r="H263">
        <v>364</v>
      </c>
      <c r="I263" s="3">
        <v>14871790.800000001</v>
      </c>
      <c r="J263">
        <v>0.17756024100000001</v>
      </c>
      <c r="K263">
        <v>2.447586877</v>
      </c>
      <c r="L263">
        <v>13.78454355</v>
      </c>
      <c r="P263">
        <v>1</v>
      </c>
    </row>
    <row r="264" spans="1:16" x14ac:dyDescent="0.3">
      <c r="A264" t="s">
        <v>27</v>
      </c>
      <c r="B264" s="1">
        <v>44686</v>
      </c>
      <c r="C264">
        <v>202119</v>
      </c>
      <c r="D264" t="s">
        <v>20</v>
      </c>
      <c r="E264" t="s">
        <v>17</v>
      </c>
      <c r="F264">
        <v>9</v>
      </c>
      <c r="G264" s="2">
        <v>17962065</v>
      </c>
      <c r="H264">
        <v>304</v>
      </c>
      <c r="I264" s="3">
        <v>14245510.800000001</v>
      </c>
      <c r="J264">
        <v>5.01056E-2</v>
      </c>
      <c r="K264">
        <v>2.1340056120000002</v>
      </c>
      <c r="L264">
        <v>42.590163910000001</v>
      </c>
      <c r="P264">
        <v>1</v>
      </c>
    </row>
    <row r="265" spans="1:16" x14ac:dyDescent="0.3">
      <c r="A265" t="s">
        <v>27</v>
      </c>
      <c r="B265" s="1">
        <v>44686</v>
      </c>
      <c r="C265">
        <v>202120</v>
      </c>
      <c r="D265" t="s">
        <v>20</v>
      </c>
      <c r="E265" t="s">
        <v>17</v>
      </c>
      <c r="F265">
        <v>17</v>
      </c>
      <c r="G265" s="2">
        <v>19720624</v>
      </c>
      <c r="H265">
        <v>237</v>
      </c>
      <c r="I265" s="3">
        <v>13637113.800000001</v>
      </c>
      <c r="J265">
        <v>8.6204168999999997E-2</v>
      </c>
      <c r="K265">
        <v>1.7379043940000001</v>
      </c>
      <c r="L265">
        <v>20.160328889999999</v>
      </c>
      <c r="P265">
        <v>1</v>
      </c>
    </row>
    <row r="266" spans="1:16" x14ac:dyDescent="0.3">
      <c r="A266" t="s">
        <v>27</v>
      </c>
      <c r="B266" s="1">
        <v>44686</v>
      </c>
      <c r="C266">
        <v>202121</v>
      </c>
      <c r="D266" t="s">
        <v>20</v>
      </c>
      <c r="E266" t="s">
        <v>17</v>
      </c>
      <c r="F266">
        <v>21</v>
      </c>
      <c r="G266" s="2">
        <v>21028883</v>
      </c>
      <c r="H266">
        <v>202</v>
      </c>
      <c r="I266" s="3">
        <v>13163716.800000001</v>
      </c>
      <c r="J266">
        <v>9.9862650999999997E-2</v>
      </c>
      <c r="K266">
        <v>1.53452101</v>
      </c>
      <c r="L266">
        <v>15.366315609999999</v>
      </c>
      <c r="P266">
        <v>1</v>
      </c>
    </row>
    <row r="267" spans="1:16" x14ac:dyDescent="0.3">
      <c r="A267" t="s">
        <v>27</v>
      </c>
      <c r="B267" s="1">
        <v>44718</v>
      </c>
      <c r="C267">
        <v>202122</v>
      </c>
      <c r="D267" t="s">
        <v>20</v>
      </c>
      <c r="E267" t="s">
        <v>17</v>
      </c>
      <c r="F267">
        <v>19</v>
      </c>
      <c r="G267" s="2">
        <v>22075269</v>
      </c>
      <c r="H267">
        <v>181</v>
      </c>
      <c r="I267" s="3">
        <v>12829791.800000001</v>
      </c>
      <c r="J267">
        <v>8.6069166000000003E-2</v>
      </c>
      <c r="K267">
        <v>1.4107789340000001</v>
      </c>
      <c r="L267">
        <v>16.391223409999998</v>
      </c>
      <c r="P267">
        <v>1</v>
      </c>
    </row>
    <row r="268" spans="1:16" x14ac:dyDescent="0.3">
      <c r="A268" t="s">
        <v>27</v>
      </c>
      <c r="B268" s="1">
        <v>44718</v>
      </c>
      <c r="C268">
        <v>202123</v>
      </c>
      <c r="D268" t="s">
        <v>20</v>
      </c>
      <c r="E268" t="s">
        <v>17</v>
      </c>
      <c r="F268">
        <v>14</v>
      </c>
      <c r="G268" s="2">
        <v>22841419</v>
      </c>
      <c r="H268">
        <v>183</v>
      </c>
      <c r="I268" s="3">
        <v>12532099.800000001</v>
      </c>
      <c r="J268">
        <v>6.1292199999999998E-2</v>
      </c>
      <c r="K268">
        <v>1.460250101</v>
      </c>
      <c r="L268">
        <v>23.82441743</v>
      </c>
      <c r="P268">
        <v>1</v>
      </c>
    </row>
    <row r="269" spans="1:16" x14ac:dyDescent="0.3">
      <c r="A269" t="s">
        <v>27</v>
      </c>
      <c r="B269" s="1">
        <v>44718</v>
      </c>
      <c r="C269">
        <v>202124</v>
      </c>
      <c r="D269" t="s">
        <v>20</v>
      </c>
      <c r="E269" t="s">
        <v>17</v>
      </c>
      <c r="F269">
        <v>13</v>
      </c>
      <c r="G269" s="2">
        <v>23351253</v>
      </c>
      <c r="H269">
        <v>177</v>
      </c>
      <c r="I269" s="3">
        <v>12281159.800000001</v>
      </c>
      <c r="J269">
        <v>5.5671499999999999E-2</v>
      </c>
      <c r="K269">
        <v>1.441231959</v>
      </c>
      <c r="L269">
        <v>25.888132389999999</v>
      </c>
      <c r="P269">
        <v>1</v>
      </c>
    </row>
    <row r="270" spans="1:16" x14ac:dyDescent="0.3">
      <c r="A270" t="s">
        <v>27</v>
      </c>
      <c r="B270" s="1">
        <v>44718</v>
      </c>
      <c r="C270">
        <v>202125</v>
      </c>
      <c r="D270" t="s">
        <v>20</v>
      </c>
      <c r="E270" t="s">
        <v>17</v>
      </c>
      <c r="F270">
        <v>20</v>
      </c>
      <c r="G270" s="2">
        <v>23803878</v>
      </c>
      <c r="H270">
        <v>204</v>
      </c>
      <c r="I270" s="3">
        <v>12050293.800000001</v>
      </c>
      <c r="J270">
        <v>8.4019922999999996E-2</v>
      </c>
      <c r="K270">
        <v>1.6929047820000001</v>
      </c>
      <c r="L270">
        <v>20.14884945</v>
      </c>
      <c r="P270">
        <v>1</v>
      </c>
    </row>
    <row r="271" spans="1:16" x14ac:dyDescent="0.3">
      <c r="A271" t="s">
        <v>27</v>
      </c>
      <c r="B271" s="1">
        <v>44718</v>
      </c>
      <c r="C271">
        <v>202126</v>
      </c>
      <c r="D271" t="s">
        <v>20</v>
      </c>
      <c r="E271" t="s">
        <v>17</v>
      </c>
      <c r="F271">
        <v>31</v>
      </c>
      <c r="G271" s="2">
        <v>24211887</v>
      </c>
      <c r="H271">
        <v>270</v>
      </c>
      <c r="I271" s="3">
        <v>11837338.800000001</v>
      </c>
      <c r="J271">
        <v>0.128036282</v>
      </c>
      <c r="K271">
        <v>2.280918073</v>
      </c>
      <c r="L271">
        <v>17.814622780000001</v>
      </c>
      <c r="P271">
        <v>1</v>
      </c>
    </row>
    <row r="272" spans="1:16" x14ac:dyDescent="0.3">
      <c r="A272" t="s">
        <v>27</v>
      </c>
      <c r="B272" s="1">
        <v>44749</v>
      </c>
      <c r="C272">
        <v>202127</v>
      </c>
      <c r="D272" t="s">
        <v>20</v>
      </c>
      <c r="E272" t="s">
        <v>17</v>
      </c>
      <c r="F272">
        <v>36</v>
      </c>
      <c r="G272" s="2">
        <v>24506528</v>
      </c>
      <c r="H272">
        <v>438</v>
      </c>
      <c r="I272" s="3">
        <v>11660475.800000001</v>
      </c>
      <c r="J272">
        <v>0.146899634</v>
      </c>
      <c r="K272">
        <v>3.7562789680000002</v>
      </c>
      <c r="L272">
        <v>25.570376580000001</v>
      </c>
      <c r="P272">
        <v>1</v>
      </c>
    </row>
    <row r="273" spans="1:16" x14ac:dyDescent="0.3">
      <c r="A273" t="s">
        <v>27</v>
      </c>
      <c r="B273" s="1">
        <v>44749</v>
      </c>
      <c r="C273">
        <v>202128</v>
      </c>
      <c r="D273" t="s">
        <v>20</v>
      </c>
      <c r="E273" t="s">
        <v>17</v>
      </c>
      <c r="F273">
        <v>56</v>
      </c>
      <c r="G273" s="2">
        <v>24735747</v>
      </c>
      <c r="H273">
        <v>634</v>
      </c>
      <c r="I273" s="3">
        <v>11472216.800000001</v>
      </c>
      <c r="J273">
        <v>0.22639300100000001</v>
      </c>
      <c r="K273">
        <v>5.5263948640000002</v>
      </c>
      <c r="L273">
        <v>24.410625920000001</v>
      </c>
      <c r="P273">
        <v>1</v>
      </c>
    </row>
    <row r="274" spans="1:16" x14ac:dyDescent="0.3">
      <c r="A274" t="s">
        <v>27</v>
      </c>
      <c r="B274" s="1">
        <v>44749</v>
      </c>
      <c r="C274">
        <v>202129</v>
      </c>
      <c r="D274" t="s">
        <v>20</v>
      </c>
      <c r="E274" t="s">
        <v>17</v>
      </c>
      <c r="F274">
        <v>94</v>
      </c>
      <c r="G274" s="2">
        <v>24923119</v>
      </c>
      <c r="H274" s="2">
        <v>1061</v>
      </c>
      <c r="I274" s="3">
        <v>11238531.800000001</v>
      </c>
      <c r="J274">
        <v>0.37715985699999999</v>
      </c>
      <c r="K274">
        <v>9.4407349539999998</v>
      </c>
      <c r="L274">
        <v>25.031123480000002</v>
      </c>
      <c r="P274">
        <v>1</v>
      </c>
    </row>
    <row r="275" spans="1:16" x14ac:dyDescent="0.3">
      <c r="A275" t="s">
        <v>27</v>
      </c>
      <c r="B275" s="1">
        <v>44749</v>
      </c>
      <c r="C275">
        <v>202130</v>
      </c>
      <c r="D275" t="s">
        <v>20</v>
      </c>
      <c r="E275" t="s">
        <v>17</v>
      </c>
      <c r="F275">
        <v>160</v>
      </c>
      <c r="G275" s="2">
        <v>25110300</v>
      </c>
      <c r="H275" s="2">
        <v>1599</v>
      </c>
      <c r="I275" s="3">
        <v>10926518.800000001</v>
      </c>
      <c r="J275">
        <v>0.63718872299999996</v>
      </c>
      <c r="K275">
        <v>14.634121159999999</v>
      </c>
      <c r="L275">
        <v>22.96669829</v>
      </c>
      <c r="P275">
        <v>1</v>
      </c>
    </row>
    <row r="276" spans="1:16" x14ac:dyDescent="0.3">
      <c r="A276" t="s">
        <v>27</v>
      </c>
      <c r="B276" s="1">
        <v>44781</v>
      </c>
      <c r="C276">
        <v>202131</v>
      </c>
      <c r="D276" t="s">
        <v>20</v>
      </c>
      <c r="E276" t="s">
        <v>17</v>
      </c>
      <c r="F276">
        <v>185</v>
      </c>
      <c r="G276" s="2">
        <v>25289442</v>
      </c>
      <c r="H276" s="2">
        <v>2136</v>
      </c>
      <c r="I276" s="3">
        <v>10586018.800000001</v>
      </c>
      <c r="J276">
        <v>0.73153057300000002</v>
      </c>
      <c r="K276">
        <v>20.17755721</v>
      </c>
      <c r="L276">
        <v>27.582657449999999</v>
      </c>
      <c r="P276">
        <v>1</v>
      </c>
    </row>
    <row r="277" spans="1:16" x14ac:dyDescent="0.3">
      <c r="A277" t="s">
        <v>27</v>
      </c>
      <c r="B277" s="1">
        <v>44781</v>
      </c>
      <c r="C277">
        <v>202132</v>
      </c>
      <c r="D277" t="s">
        <v>20</v>
      </c>
      <c r="E277" t="s">
        <v>17</v>
      </c>
      <c r="F277">
        <v>236</v>
      </c>
      <c r="G277" s="2">
        <v>25460849</v>
      </c>
      <c r="H277" s="2">
        <v>2393</v>
      </c>
      <c r="I277" s="3">
        <v>10252659.800000001</v>
      </c>
      <c r="J277">
        <v>0.92691331700000001</v>
      </c>
      <c r="K277">
        <v>23.340284830000002</v>
      </c>
      <c r="L277">
        <v>25.18065541</v>
      </c>
      <c r="P277">
        <v>1</v>
      </c>
    </row>
    <row r="278" spans="1:16" x14ac:dyDescent="0.3">
      <c r="A278" t="s">
        <v>27</v>
      </c>
      <c r="B278" s="1">
        <v>44781</v>
      </c>
      <c r="C278">
        <v>202133</v>
      </c>
      <c r="D278" t="s">
        <v>20</v>
      </c>
      <c r="E278" t="s">
        <v>17</v>
      </c>
      <c r="F278">
        <v>208</v>
      </c>
      <c r="G278" s="2">
        <v>25635029</v>
      </c>
      <c r="H278" s="2">
        <v>2438</v>
      </c>
      <c r="I278" s="3">
        <v>9947274.8000000007</v>
      </c>
      <c r="J278">
        <v>0.81138975899999999</v>
      </c>
      <c r="K278">
        <v>24.50922538</v>
      </c>
      <c r="L278">
        <v>30.206476129999999</v>
      </c>
      <c r="P278">
        <v>1</v>
      </c>
    </row>
    <row r="279" spans="1:16" x14ac:dyDescent="0.3">
      <c r="A279" t="s">
        <v>27</v>
      </c>
      <c r="B279" s="1">
        <v>44781</v>
      </c>
      <c r="C279">
        <v>202134</v>
      </c>
      <c r="D279" t="s">
        <v>20</v>
      </c>
      <c r="E279" t="s">
        <v>17</v>
      </c>
      <c r="F279">
        <v>205</v>
      </c>
      <c r="G279" s="2">
        <v>25838061</v>
      </c>
      <c r="H279" s="2">
        <v>2222</v>
      </c>
      <c r="I279" s="3">
        <v>9658099.8000000007</v>
      </c>
      <c r="J279">
        <v>0.79340318899999995</v>
      </c>
      <c r="K279">
        <v>23.00659598</v>
      </c>
      <c r="L279">
        <v>28.997357569999998</v>
      </c>
      <c r="P279">
        <v>1</v>
      </c>
    </row>
    <row r="280" spans="1:16" x14ac:dyDescent="0.3">
      <c r="A280" t="s">
        <v>27</v>
      </c>
      <c r="B280" s="1">
        <v>44813</v>
      </c>
      <c r="C280">
        <v>202135</v>
      </c>
      <c r="D280" t="s">
        <v>20</v>
      </c>
      <c r="E280" t="s">
        <v>17</v>
      </c>
      <c r="F280">
        <v>189</v>
      </c>
      <c r="G280" s="2">
        <v>26104491</v>
      </c>
      <c r="H280" s="2">
        <v>2067</v>
      </c>
      <c r="I280" s="3">
        <v>9385796.8000000007</v>
      </c>
      <c r="J280">
        <v>0.72401335099999997</v>
      </c>
      <c r="K280">
        <v>22.02263744</v>
      </c>
      <c r="L280">
        <v>30.417446600000002</v>
      </c>
      <c r="P280">
        <v>1</v>
      </c>
    </row>
    <row r="281" spans="1:16" x14ac:dyDescent="0.3">
      <c r="A281" t="s">
        <v>27</v>
      </c>
      <c r="B281" s="1">
        <v>44813</v>
      </c>
      <c r="C281">
        <v>202136</v>
      </c>
      <c r="D281" t="s">
        <v>20</v>
      </c>
      <c r="E281" t="s">
        <v>17</v>
      </c>
      <c r="F281">
        <v>170</v>
      </c>
      <c r="G281" s="2">
        <v>26414682</v>
      </c>
      <c r="H281" s="2">
        <v>1757</v>
      </c>
      <c r="I281" s="3">
        <v>9181569.8000000007</v>
      </c>
      <c r="J281">
        <v>0.64358147499999996</v>
      </c>
      <c r="K281">
        <v>19.136161229999999</v>
      </c>
      <c r="L281">
        <v>29.73385962</v>
      </c>
      <c r="P281">
        <v>1</v>
      </c>
    </row>
    <row r="282" spans="1:16" x14ac:dyDescent="0.3">
      <c r="A282" t="s">
        <v>27</v>
      </c>
      <c r="B282" s="1">
        <v>44813</v>
      </c>
      <c r="C282">
        <v>202137</v>
      </c>
      <c r="D282" t="s">
        <v>20</v>
      </c>
      <c r="E282" t="s">
        <v>17</v>
      </c>
      <c r="F282">
        <v>171</v>
      </c>
      <c r="G282" s="2">
        <v>26728778</v>
      </c>
      <c r="H282" s="2">
        <v>1360</v>
      </c>
      <c r="I282" s="3">
        <v>8960011.8000000007</v>
      </c>
      <c r="J282">
        <v>0.63975988699999997</v>
      </c>
      <c r="K282">
        <v>15.17855144</v>
      </c>
      <c r="L282">
        <v>23.725387820000002</v>
      </c>
      <c r="P282">
        <v>1</v>
      </c>
    </row>
    <row r="283" spans="1:16" x14ac:dyDescent="0.3">
      <c r="A283" t="s">
        <v>27</v>
      </c>
      <c r="B283" s="1">
        <v>44813</v>
      </c>
      <c r="C283">
        <v>202138</v>
      </c>
      <c r="D283" t="s">
        <v>20</v>
      </c>
      <c r="E283" t="s">
        <v>17</v>
      </c>
      <c r="F283">
        <v>128</v>
      </c>
      <c r="G283" s="2">
        <v>26982038</v>
      </c>
      <c r="H283" s="2">
        <v>1199</v>
      </c>
      <c r="I283" s="3">
        <v>8784401.8000000007</v>
      </c>
      <c r="J283">
        <v>0.47438966599999999</v>
      </c>
      <c r="K283">
        <v>13.64919351</v>
      </c>
      <c r="L283">
        <v>28.77211389</v>
      </c>
      <c r="P283">
        <v>1</v>
      </c>
    </row>
    <row r="284" spans="1:16" x14ac:dyDescent="0.3">
      <c r="A284" t="s">
        <v>27</v>
      </c>
      <c r="B284" s="1">
        <v>44813</v>
      </c>
      <c r="C284">
        <v>202139</v>
      </c>
      <c r="D284" t="s">
        <v>20</v>
      </c>
      <c r="E284" t="s">
        <v>17</v>
      </c>
      <c r="F284">
        <v>115</v>
      </c>
      <c r="G284" s="2">
        <v>27256230</v>
      </c>
      <c r="H284">
        <v>938</v>
      </c>
      <c r="I284" s="3">
        <v>8620054.8000000007</v>
      </c>
      <c r="J284">
        <v>0.421921887</v>
      </c>
      <c r="K284">
        <v>10.881601359999999</v>
      </c>
      <c r="L284">
        <v>25.79055907</v>
      </c>
      <c r="P284">
        <v>1</v>
      </c>
    </row>
    <row r="285" spans="1:16" x14ac:dyDescent="0.3">
      <c r="A285" t="s">
        <v>27</v>
      </c>
      <c r="B285" s="1">
        <v>44844</v>
      </c>
      <c r="C285">
        <v>202140</v>
      </c>
      <c r="D285" t="s">
        <v>20</v>
      </c>
      <c r="E285" t="s">
        <v>17</v>
      </c>
      <c r="F285">
        <v>98</v>
      </c>
      <c r="G285" s="2">
        <v>27501786</v>
      </c>
      <c r="H285">
        <v>764</v>
      </c>
      <c r="I285" s="3">
        <v>8474517.8000000007</v>
      </c>
      <c r="J285">
        <v>0.35634049400000001</v>
      </c>
      <c r="K285">
        <v>9.0152622020000006</v>
      </c>
      <c r="L285">
        <v>25.29957263</v>
      </c>
      <c r="P285">
        <v>1</v>
      </c>
    </row>
    <row r="286" spans="1:16" x14ac:dyDescent="0.3">
      <c r="A286" t="s">
        <v>27</v>
      </c>
      <c r="B286" s="1">
        <v>44844</v>
      </c>
      <c r="C286">
        <v>202141</v>
      </c>
      <c r="D286" t="s">
        <v>20</v>
      </c>
      <c r="E286" t="s">
        <v>17</v>
      </c>
      <c r="F286">
        <v>103</v>
      </c>
      <c r="G286" s="2">
        <v>27701296</v>
      </c>
      <c r="H286">
        <v>680</v>
      </c>
      <c r="I286" s="3">
        <v>8342973.7999999998</v>
      </c>
      <c r="J286">
        <v>0.37182375899999998</v>
      </c>
      <c r="K286">
        <v>8.1505709629999998</v>
      </c>
      <c r="L286">
        <v>21.920522219999999</v>
      </c>
      <c r="P286">
        <v>1</v>
      </c>
    </row>
    <row r="287" spans="1:16" x14ac:dyDescent="0.3">
      <c r="A287" t="s">
        <v>27</v>
      </c>
      <c r="B287" s="1">
        <v>44844</v>
      </c>
      <c r="C287">
        <v>202142</v>
      </c>
      <c r="D287" t="s">
        <v>20</v>
      </c>
      <c r="E287" t="s">
        <v>17</v>
      </c>
      <c r="F287">
        <v>90</v>
      </c>
      <c r="G287" s="2">
        <v>27879435</v>
      </c>
      <c r="H287">
        <v>582</v>
      </c>
      <c r="I287" s="3">
        <v>8214090.7999999998</v>
      </c>
      <c r="J287">
        <v>0.32281859400000001</v>
      </c>
      <c r="K287">
        <v>7.0853855179999998</v>
      </c>
      <c r="L287">
        <v>21.948505000000001</v>
      </c>
      <c r="P287">
        <v>1</v>
      </c>
    </row>
    <row r="288" spans="1:16" x14ac:dyDescent="0.3">
      <c r="A288" t="s">
        <v>27</v>
      </c>
      <c r="B288" s="1">
        <v>44844</v>
      </c>
      <c r="C288">
        <v>202143</v>
      </c>
      <c r="D288" t="s">
        <v>20</v>
      </c>
      <c r="E288" t="s">
        <v>17</v>
      </c>
      <c r="F288">
        <v>66</v>
      </c>
      <c r="G288" s="2">
        <v>28031989</v>
      </c>
      <c r="H288">
        <v>534</v>
      </c>
      <c r="I288" s="3">
        <v>8052177.7999999998</v>
      </c>
      <c r="J288">
        <v>0.235445298</v>
      </c>
      <c r="K288">
        <v>6.6317462589999998</v>
      </c>
      <c r="L288">
        <v>28.166823969999999</v>
      </c>
      <c r="P288">
        <v>1</v>
      </c>
    </row>
    <row r="289" spans="1:16" x14ac:dyDescent="0.3">
      <c r="A289" t="s">
        <v>27</v>
      </c>
      <c r="B289" s="1">
        <v>44876</v>
      </c>
      <c r="C289">
        <v>202144</v>
      </c>
      <c r="D289" t="s">
        <v>20</v>
      </c>
      <c r="E289" t="s">
        <v>17</v>
      </c>
      <c r="F289">
        <v>84</v>
      </c>
      <c r="G289" s="2">
        <v>28171260</v>
      </c>
      <c r="H289">
        <v>606</v>
      </c>
      <c r="I289" s="3">
        <v>7895498.7999999998</v>
      </c>
      <c r="J289">
        <v>0.29817622599999999</v>
      </c>
      <c r="K289">
        <v>7.6752592249999996</v>
      </c>
      <c r="L289">
        <v>25.740681330000001</v>
      </c>
      <c r="P289">
        <v>1</v>
      </c>
    </row>
    <row r="290" spans="1:16" x14ac:dyDescent="0.3">
      <c r="A290" t="s">
        <v>27</v>
      </c>
      <c r="B290" s="1">
        <v>44876</v>
      </c>
      <c r="C290">
        <v>202145</v>
      </c>
      <c r="D290" t="s">
        <v>20</v>
      </c>
      <c r="E290" t="s">
        <v>17</v>
      </c>
      <c r="F290">
        <v>91</v>
      </c>
      <c r="G290" s="2">
        <v>28317080</v>
      </c>
      <c r="H290">
        <v>606</v>
      </c>
      <c r="I290" s="3">
        <v>7738494.7999999998</v>
      </c>
      <c r="J290">
        <v>0.32136081799999999</v>
      </c>
      <c r="K290">
        <v>7.8309802570000002</v>
      </c>
      <c r="L290">
        <v>24.3681862</v>
      </c>
      <c r="P290">
        <v>1</v>
      </c>
    </row>
    <row r="291" spans="1:16" x14ac:dyDescent="0.3">
      <c r="A291" t="s">
        <v>27</v>
      </c>
      <c r="B291" s="1">
        <v>44876</v>
      </c>
      <c r="C291">
        <v>202146</v>
      </c>
      <c r="D291" t="s">
        <v>20</v>
      </c>
      <c r="E291" t="s">
        <v>17</v>
      </c>
      <c r="F291">
        <v>104</v>
      </c>
      <c r="G291" s="2">
        <v>28458241</v>
      </c>
      <c r="H291">
        <v>646</v>
      </c>
      <c r="I291" s="3">
        <v>7563156.1500000004</v>
      </c>
      <c r="J291">
        <v>0.36544774499999999</v>
      </c>
      <c r="K291">
        <v>8.5414076770000005</v>
      </c>
      <c r="L291">
        <v>23.372445979999998</v>
      </c>
      <c r="P291">
        <v>1</v>
      </c>
    </row>
    <row r="292" spans="1:16" x14ac:dyDescent="0.3">
      <c r="A292" t="s">
        <v>27</v>
      </c>
      <c r="B292" s="1">
        <v>44876</v>
      </c>
      <c r="C292">
        <v>202147</v>
      </c>
      <c r="D292" t="s">
        <v>20</v>
      </c>
      <c r="E292" t="s">
        <v>17</v>
      </c>
      <c r="F292">
        <v>114</v>
      </c>
      <c r="G292" s="2">
        <v>28584393</v>
      </c>
      <c r="H292">
        <v>621</v>
      </c>
      <c r="I292" s="3">
        <v>7403392.1500000004</v>
      </c>
      <c r="J292">
        <v>0.39881903400000002</v>
      </c>
      <c r="K292">
        <v>8.3880468229999998</v>
      </c>
      <c r="L292">
        <v>21.032212879999999</v>
      </c>
      <c r="P292">
        <v>1</v>
      </c>
    </row>
    <row r="293" spans="1:16" x14ac:dyDescent="0.3">
      <c r="A293" t="s">
        <v>27</v>
      </c>
      <c r="B293" s="1">
        <v>44907</v>
      </c>
      <c r="C293">
        <v>202148</v>
      </c>
      <c r="D293" t="s">
        <v>20</v>
      </c>
      <c r="E293" t="s">
        <v>17</v>
      </c>
      <c r="F293">
        <v>102</v>
      </c>
      <c r="G293" s="2">
        <v>28711567</v>
      </c>
      <c r="H293">
        <v>653</v>
      </c>
      <c r="I293" s="3">
        <v>7228421.1500000004</v>
      </c>
      <c r="J293">
        <v>0.35525751700000002</v>
      </c>
      <c r="K293">
        <v>9.0337846460000009</v>
      </c>
      <c r="L293">
        <v>25.42883462</v>
      </c>
      <c r="P293">
        <v>1</v>
      </c>
    </row>
    <row r="294" spans="1:16" x14ac:dyDescent="0.3">
      <c r="A294" t="s">
        <v>16</v>
      </c>
      <c r="B294" s="1">
        <v>44655</v>
      </c>
      <c r="C294">
        <v>202114</v>
      </c>
      <c r="D294" t="s">
        <v>21</v>
      </c>
      <c r="E294" t="s">
        <v>17</v>
      </c>
      <c r="F294" s="2">
        <v>1518</v>
      </c>
      <c r="G294" s="2">
        <v>13841765</v>
      </c>
      <c r="H294" s="2">
        <v>12995</v>
      </c>
      <c r="I294" s="3">
        <v>7437584.2000000002</v>
      </c>
      <c r="J294">
        <v>10.966809509999999</v>
      </c>
      <c r="K294">
        <v>174.72071109999999</v>
      </c>
      <c r="L294">
        <v>15.931772219999999</v>
      </c>
      <c r="P294">
        <v>1</v>
      </c>
    </row>
    <row r="295" spans="1:16" x14ac:dyDescent="0.3">
      <c r="A295" t="s">
        <v>16</v>
      </c>
      <c r="B295" s="1">
        <v>44655</v>
      </c>
      <c r="C295">
        <v>202115</v>
      </c>
      <c r="D295" t="s">
        <v>21</v>
      </c>
      <c r="E295" t="s">
        <v>17</v>
      </c>
      <c r="F295" s="2">
        <v>1810</v>
      </c>
      <c r="G295" s="2">
        <v>15870287</v>
      </c>
      <c r="H295" s="2">
        <v>12289</v>
      </c>
      <c r="I295" s="3">
        <v>6815957.2000000002</v>
      </c>
      <c r="J295">
        <v>11.404960730000001</v>
      </c>
      <c r="K295">
        <v>180.29749369999999</v>
      </c>
      <c r="L295">
        <v>15.808690439999999</v>
      </c>
      <c r="P295">
        <v>1</v>
      </c>
    </row>
    <row r="296" spans="1:16" x14ac:dyDescent="0.3">
      <c r="A296" t="s">
        <v>16</v>
      </c>
      <c r="B296" s="1">
        <v>44655</v>
      </c>
      <c r="C296">
        <v>202116</v>
      </c>
      <c r="D296" t="s">
        <v>21</v>
      </c>
      <c r="E296" t="s">
        <v>17</v>
      </c>
      <c r="F296" s="2">
        <v>1800</v>
      </c>
      <c r="G296" s="2">
        <v>17418931</v>
      </c>
      <c r="H296" s="2">
        <v>10548</v>
      </c>
      <c r="I296" s="3">
        <v>6361860.2000000002</v>
      </c>
      <c r="J296">
        <v>10.33358477</v>
      </c>
      <c r="K296">
        <v>165.80056250000001</v>
      </c>
      <c r="L296">
        <v>16.044825329999998</v>
      </c>
      <c r="P296">
        <v>1</v>
      </c>
    </row>
    <row r="297" spans="1:16" x14ac:dyDescent="0.3">
      <c r="A297" t="s">
        <v>16</v>
      </c>
      <c r="B297" s="1">
        <v>44655</v>
      </c>
      <c r="C297">
        <v>202117</v>
      </c>
      <c r="D297" t="s">
        <v>21</v>
      </c>
      <c r="E297" t="s">
        <v>17</v>
      </c>
      <c r="F297" s="2">
        <v>1828</v>
      </c>
      <c r="G297" s="2">
        <v>18500297</v>
      </c>
      <c r="H297" s="2">
        <v>8826</v>
      </c>
      <c r="I297" s="3">
        <v>5991843.2000000002</v>
      </c>
      <c r="J297">
        <v>9.8809224520000001</v>
      </c>
      <c r="K297">
        <v>147.30024979999999</v>
      </c>
      <c r="L297">
        <v>14.90754031</v>
      </c>
      <c r="P297">
        <v>1</v>
      </c>
    </row>
    <row r="298" spans="1:16" x14ac:dyDescent="0.3">
      <c r="A298" t="s">
        <v>16</v>
      </c>
      <c r="B298" s="1">
        <v>44686</v>
      </c>
      <c r="C298">
        <v>202118</v>
      </c>
      <c r="D298" t="s">
        <v>21</v>
      </c>
      <c r="E298" t="s">
        <v>17</v>
      </c>
      <c r="F298" s="2">
        <v>1535</v>
      </c>
      <c r="G298" s="2">
        <v>19256318</v>
      </c>
      <c r="H298" s="2">
        <v>7536</v>
      </c>
      <c r="I298" s="3">
        <v>5694751.2000000002</v>
      </c>
      <c r="J298">
        <v>7.9714096950000002</v>
      </c>
      <c r="K298">
        <v>132.33238349999999</v>
      </c>
      <c r="L298">
        <v>16.60087596</v>
      </c>
      <c r="P298">
        <v>1</v>
      </c>
    </row>
    <row r="299" spans="1:16" x14ac:dyDescent="0.3">
      <c r="A299" t="s">
        <v>16</v>
      </c>
      <c r="B299" s="1">
        <v>44686</v>
      </c>
      <c r="C299">
        <v>202119</v>
      </c>
      <c r="D299" t="s">
        <v>21</v>
      </c>
      <c r="E299" t="s">
        <v>17</v>
      </c>
      <c r="F299" s="2">
        <v>1497</v>
      </c>
      <c r="G299" s="2">
        <v>19840141</v>
      </c>
      <c r="H299" s="2">
        <v>6593</v>
      </c>
      <c r="I299" s="3">
        <v>5461790.2000000002</v>
      </c>
      <c r="J299">
        <v>7.5453092799999997</v>
      </c>
      <c r="K299">
        <v>120.7113375</v>
      </c>
      <c r="L299">
        <v>15.998196099999999</v>
      </c>
      <c r="P299">
        <v>1</v>
      </c>
    </row>
    <row r="300" spans="1:16" x14ac:dyDescent="0.3">
      <c r="A300" t="s">
        <v>16</v>
      </c>
      <c r="B300" s="1">
        <v>44686</v>
      </c>
      <c r="C300">
        <v>202120</v>
      </c>
      <c r="D300" t="s">
        <v>21</v>
      </c>
      <c r="E300" t="s">
        <v>17</v>
      </c>
      <c r="F300" s="2">
        <v>1291</v>
      </c>
      <c r="G300" s="2">
        <v>20330119</v>
      </c>
      <c r="H300" s="2">
        <v>5064</v>
      </c>
      <c r="I300" s="3">
        <v>5243737.2</v>
      </c>
      <c r="J300">
        <v>6.350184177</v>
      </c>
      <c r="K300">
        <v>96.572345389999995</v>
      </c>
      <c r="L300">
        <v>15.207802279999999</v>
      </c>
      <c r="P300">
        <v>1</v>
      </c>
    </row>
    <row r="301" spans="1:16" x14ac:dyDescent="0.3">
      <c r="A301" t="s">
        <v>16</v>
      </c>
      <c r="B301" s="1">
        <v>44686</v>
      </c>
      <c r="C301">
        <v>202121</v>
      </c>
      <c r="D301" t="s">
        <v>21</v>
      </c>
      <c r="E301" t="s">
        <v>17</v>
      </c>
      <c r="F301" s="2">
        <v>1080</v>
      </c>
      <c r="G301" s="2">
        <v>20723447</v>
      </c>
      <c r="H301" s="2">
        <v>3904</v>
      </c>
      <c r="I301" s="3">
        <v>5070782.2</v>
      </c>
      <c r="J301">
        <v>5.211488224</v>
      </c>
      <c r="K301">
        <v>76.990094350000007</v>
      </c>
      <c r="L301">
        <v>14.773149439999999</v>
      </c>
      <c r="P301">
        <v>1</v>
      </c>
    </row>
    <row r="302" spans="1:16" x14ac:dyDescent="0.3">
      <c r="A302" t="s">
        <v>16</v>
      </c>
      <c r="B302" s="1">
        <v>44718</v>
      </c>
      <c r="C302">
        <v>202122</v>
      </c>
      <c r="D302" t="s">
        <v>21</v>
      </c>
      <c r="E302" t="s">
        <v>17</v>
      </c>
      <c r="F302" s="2">
        <v>1006</v>
      </c>
      <c r="G302" s="2">
        <v>21057473</v>
      </c>
      <c r="H302" s="2">
        <v>3056</v>
      </c>
      <c r="I302" s="3">
        <v>4952012.2</v>
      </c>
      <c r="J302">
        <v>4.7774013530000001</v>
      </c>
      <c r="K302">
        <v>61.712287379999999</v>
      </c>
      <c r="L302">
        <v>12.917543</v>
      </c>
      <c r="P302">
        <v>1</v>
      </c>
    </row>
    <row r="303" spans="1:16" x14ac:dyDescent="0.3">
      <c r="A303" t="s">
        <v>16</v>
      </c>
      <c r="B303" s="1">
        <v>44718</v>
      </c>
      <c r="C303">
        <v>202123</v>
      </c>
      <c r="D303" t="s">
        <v>21</v>
      </c>
      <c r="E303" t="s">
        <v>17</v>
      </c>
      <c r="F303">
        <v>996</v>
      </c>
      <c r="G303" s="2">
        <v>21318129</v>
      </c>
      <c r="H303" s="2">
        <v>2694</v>
      </c>
      <c r="I303" s="3">
        <v>4844240.2</v>
      </c>
      <c r="J303">
        <v>4.6720798060000002</v>
      </c>
      <c r="K303">
        <v>55.612436389999999</v>
      </c>
      <c r="L303">
        <v>11.90314351</v>
      </c>
      <c r="P303">
        <v>1</v>
      </c>
    </row>
    <row r="304" spans="1:16" x14ac:dyDescent="0.3">
      <c r="A304" t="s">
        <v>16</v>
      </c>
      <c r="B304" s="1">
        <v>44718</v>
      </c>
      <c r="C304">
        <v>202124</v>
      </c>
      <c r="D304" t="s">
        <v>21</v>
      </c>
      <c r="E304" t="s">
        <v>17</v>
      </c>
      <c r="F304" s="2">
        <v>1125</v>
      </c>
      <c r="G304" s="2">
        <v>21500907</v>
      </c>
      <c r="H304" s="2">
        <v>2521</v>
      </c>
      <c r="I304" s="3">
        <v>4752319.2</v>
      </c>
      <c r="J304">
        <v>5.2323374080000002</v>
      </c>
      <c r="K304">
        <v>53.04778349</v>
      </c>
      <c r="L304">
        <v>10.13844853</v>
      </c>
      <c r="P304">
        <v>1</v>
      </c>
    </row>
    <row r="305" spans="1:16" x14ac:dyDescent="0.3">
      <c r="A305" t="s">
        <v>16</v>
      </c>
      <c r="B305" s="1">
        <v>44718</v>
      </c>
      <c r="C305">
        <v>202125</v>
      </c>
      <c r="D305" t="s">
        <v>21</v>
      </c>
      <c r="E305" t="s">
        <v>17</v>
      </c>
      <c r="F305" s="2">
        <v>1411</v>
      </c>
      <c r="G305" s="2">
        <v>21665453</v>
      </c>
      <c r="H305" s="2">
        <v>2659</v>
      </c>
      <c r="I305" s="3">
        <v>4666809.2</v>
      </c>
      <c r="J305">
        <v>6.512672502</v>
      </c>
      <c r="K305">
        <v>56.976831189999999</v>
      </c>
      <c r="L305">
        <v>8.7486099100000008</v>
      </c>
      <c r="P305">
        <v>1</v>
      </c>
    </row>
    <row r="306" spans="1:16" x14ac:dyDescent="0.3">
      <c r="A306" t="s">
        <v>16</v>
      </c>
      <c r="B306" s="1">
        <v>44718</v>
      </c>
      <c r="C306">
        <v>202126</v>
      </c>
      <c r="D306" t="s">
        <v>21</v>
      </c>
      <c r="E306" t="s">
        <v>17</v>
      </c>
      <c r="F306" s="2">
        <v>1837</v>
      </c>
      <c r="G306" s="2">
        <v>21812453</v>
      </c>
      <c r="H306" s="2">
        <v>3268</v>
      </c>
      <c r="I306" s="3">
        <v>4589058.2</v>
      </c>
      <c r="J306">
        <v>8.4217946510000008</v>
      </c>
      <c r="K306">
        <v>71.212868909999997</v>
      </c>
      <c r="L306">
        <v>8.4557831029999999</v>
      </c>
      <c r="P306">
        <v>1</v>
      </c>
    </row>
    <row r="307" spans="1:16" x14ac:dyDescent="0.3">
      <c r="A307" t="s">
        <v>16</v>
      </c>
      <c r="B307" s="1">
        <v>44749</v>
      </c>
      <c r="C307">
        <v>202127</v>
      </c>
      <c r="D307" t="s">
        <v>21</v>
      </c>
      <c r="E307" t="s">
        <v>17</v>
      </c>
      <c r="F307" s="2">
        <v>3008</v>
      </c>
      <c r="G307" s="2">
        <v>21920833</v>
      </c>
      <c r="H307" s="2">
        <v>4532</v>
      </c>
      <c r="I307" s="3">
        <v>4523123.2</v>
      </c>
      <c r="J307">
        <v>13.722106269999999</v>
      </c>
      <c r="K307">
        <v>100.19625379999999</v>
      </c>
      <c r="L307">
        <v>7.3018129859999998</v>
      </c>
      <c r="P307">
        <v>1</v>
      </c>
    </row>
    <row r="308" spans="1:16" x14ac:dyDescent="0.3">
      <c r="A308" t="s">
        <v>16</v>
      </c>
      <c r="B308" s="1">
        <v>44749</v>
      </c>
      <c r="C308">
        <v>202128</v>
      </c>
      <c r="D308" t="s">
        <v>21</v>
      </c>
      <c r="E308" t="s">
        <v>17</v>
      </c>
      <c r="F308" s="2">
        <v>5449</v>
      </c>
      <c r="G308" s="2">
        <v>22004513</v>
      </c>
      <c r="H308" s="2">
        <v>6748</v>
      </c>
      <c r="I308" s="3">
        <v>4453151.2</v>
      </c>
      <c r="J308">
        <v>24.763102010000001</v>
      </c>
      <c r="K308">
        <v>151.53314349999999</v>
      </c>
      <c r="L308">
        <v>6.1193118499999999</v>
      </c>
      <c r="P308">
        <v>1</v>
      </c>
    </row>
    <row r="309" spans="1:16" x14ac:dyDescent="0.3">
      <c r="A309" t="s">
        <v>16</v>
      </c>
      <c r="B309" s="1">
        <v>44749</v>
      </c>
      <c r="C309">
        <v>202129</v>
      </c>
      <c r="D309" t="s">
        <v>21</v>
      </c>
      <c r="E309" t="s">
        <v>17</v>
      </c>
      <c r="F309" s="2">
        <v>9932</v>
      </c>
      <c r="G309" s="2">
        <v>22075781</v>
      </c>
      <c r="H309" s="2">
        <v>10957</v>
      </c>
      <c r="I309" s="3">
        <v>4366001.2</v>
      </c>
      <c r="J309">
        <v>44.990480740000002</v>
      </c>
      <c r="K309">
        <v>250.96190999999999</v>
      </c>
      <c r="L309">
        <v>5.5781113199999997</v>
      </c>
      <c r="P309">
        <v>1</v>
      </c>
    </row>
    <row r="310" spans="1:16" x14ac:dyDescent="0.3">
      <c r="A310" t="s">
        <v>16</v>
      </c>
      <c r="B310" s="1">
        <v>44749</v>
      </c>
      <c r="C310">
        <v>202130</v>
      </c>
      <c r="D310" t="s">
        <v>21</v>
      </c>
      <c r="E310" t="s">
        <v>17</v>
      </c>
      <c r="F310" s="2">
        <v>15901</v>
      </c>
      <c r="G310" s="2">
        <v>22147709</v>
      </c>
      <c r="H310" s="2">
        <v>16180</v>
      </c>
      <c r="I310" s="3">
        <v>4253089.5</v>
      </c>
      <c r="J310">
        <v>71.795236250000002</v>
      </c>
      <c r="K310">
        <v>380.42933260000001</v>
      </c>
      <c r="L310">
        <v>5.2988102340000003</v>
      </c>
      <c r="P310">
        <v>1</v>
      </c>
    </row>
    <row r="311" spans="1:16" x14ac:dyDescent="0.3">
      <c r="A311" t="s">
        <v>16</v>
      </c>
      <c r="B311" s="1">
        <v>44781</v>
      </c>
      <c r="C311">
        <v>202131</v>
      </c>
      <c r="D311" t="s">
        <v>21</v>
      </c>
      <c r="E311" t="s">
        <v>17</v>
      </c>
      <c r="F311" s="2">
        <v>21156</v>
      </c>
      <c r="G311" s="2">
        <v>22215956</v>
      </c>
      <c r="H311" s="2">
        <v>20753</v>
      </c>
      <c r="I311" s="3">
        <v>4135484.5</v>
      </c>
      <c r="J311">
        <v>95.228852630000006</v>
      </c>
      <c r="K311">
        <v>501.82753680000002</v>
      </c>
      <c r="L311">
        <v>5.2697005470000002</v>
      </c>
      <c r="P311">
        <v>1</v>
      </c>
    </row>
    <row r="312" spans="1:16" x14ac:dyDescent="0.3">
      <c r="A312" t="s">
        <v>16</v>
      </c>
      <c r="B312" s="1">
        <v>44781</v>
      </c>
      <c r="C312">
        <v>202132</v>
      </c>
      <c r="D312" t="s">
        <v>21</v>
      </c>
      <c r="E312" t="s">
        <v>17</v>
      </c>
      <c r="F312" s="2">
        <v>24234</v>
      </c>
      <c r="G312" s="2">
        <v>22281305</v>
      </c>
      <c r="H312" s="2">
        <v>23720</v>
      </c>
      <c r="I312" s="3">
        <v>4021677.5</v>
      </c>
      <c r="J312">
        <v>108.7638269</v>
      </c>
      <c r="K312">
        <v>589.80363290000003</v>
      </c>
      <c r="L312">
        <v>5.4227922069999996</v>
      </c>
      <c r="P312">
        <v>1</v>
      </c>
    </row>
    <row r="313" spans="1:16" x14ac:dyDescent="0.3">
      <c r="A313" t="s">
        <v>16</v>
      </c>
      <c r="B313" s="1">
        <v>44781</v>
      </c>
      <c r="C313">
        <v>202133</v>
      </c>
      <c r="D313" t="s">
        <v>21</v>
      </c>
      <c r="E313" t="s">
        <v>17</v>
      </c>
      <c r="F313" s="2">
        <v>25819</v>
      </c>
      <c r="G313" s="2">
        <v>22346885</v>
      </c>
      <c r="H313" s="2">
        <v>25316</v>
      </c>
      <c r="I313" s="3">
        <v>3900833.5</v>
      </c>
      <c r="J313">
        <v>115.53735570000001</v>
      </c>
      <c r="K313">
        <v>648.98950439999999</v>
      </c>
      <c r="L313">
        <v>5.6171400220000001</v>
      </c>
      <c r="P313">
        <v>1</v>
      </c>
    </row>
    <row r="314" spans="1:16" x14ac:dyDescent="0.3">
      <c r="A314" t="s">
        <v>16</v>
      </c>
      <c r="B314" s="1">
        <v>44781</v>
      </c>
      <c r="C314">
        <v>202134</v>
      </c>
      <c r="D314" t="s">
        <v>21</v>
      </c>
      <c r="E314" t="s">
        <v>17</v>
      </c>
      <c r="F314" s="2">
        <v>26083</v>
      </c>
      <c r="G314" s="2">
        <v>22422457</v>
      </c>
      <c r="H314" s="2">
        <v>24976</v>
      </c>
      <c r="I314" s="3">
        <v>3785855.5</v>
      </c>
      <c r="J314">
        <v>116.3253429</v>
      </c>
      <c r="K314">
        <v>659.71878749999996</v>
      </c>
      <c r="L314">
        <v>5.671324673</v>
      </c>
      <c r="P314">
        <v>1</v>
      </c>
    </row>
    <row r="315" spans="1:16" x14ac:dyDescent="0.3">
      <c r="A315" t="s">
        <v>16</v>
      </c>
      <c r="B315" s="1">
        <v>44813</v>
      </c>
      <c r="C315">
        <v>202135</v>
      </c>
      <c r="D315" t="s">
        <v>21</v>
      </c>
      <c r="E315" t="s">
        <v>17</v>
      </c>
      <c r="F315" s="2">
        <v>25008</v>
      </c>
      <c r="G315" s="2">
        <v>22525422</v>
      </c>
      <c r="H315" s="2">
        <v>24041</v>
      </c>
      <c r="I315" s="3">
        <v>3674439.5</v>
      </c>
      <c r="J315">
        <v>111.02122749999999</v>
      </c>
      <c r="K315">
        <v>654.27665909999996</v>
      </c>
      <c r="L315">
        <v>5.893257298</v>
      </c>
      <c r="P315">
        <v>1</v>
      </c>
    </row>
    <row r="316" spans="1:16" x14ac:dyDescent="0.3">
      <c r="A316" t="s">
        <v>16</v>
      </c>
      <c r="B316" s="1">
        <v>44813</v>
      </c>
      <c r="C316">
        <v>202136</v>
      </c>
      <c r="D316" t="s">
        <v>21</v>
      </c>
      <c r="E316" t="s">
        <v>17</v>
      </c>
      <c r="F316" s="2">
        <v>22858</v>
      </c>
      <c r="G316" s="2">
        <v>22644732</v>
      </c>
      <c r="H316" s="2">
        <v>21884</v>
      </c>
      <c r="I316" s="3">
        <v>3591382.5</v>
      </c>
      <c r="J316">
        <v>100.9417996</v>
      </c>
      <c r="K316">
        <v>609.34751449999999</v>
      </c>
      <c r="L316">
        <v>6.0366222589999996</v>
      </c>
      <c r="P316">
        <v>1</v>
      </c>
    </row>
    <row r="317" spans="1:16" x14ac:dyDescent="0.3">
      <c r="A317" t="s">
        <v>16</v>
      </c>
      <c r="B317" s="1">
        <v>44813</v>
      </c>
      <c r="C317">
        <v>202137</v>
      </c>
      <c r="D317" t="s">
        <v>21</v>
      </c>
      <c r="E317" t="s">
        <v>17</v>
      </c>
      <c r="F317" s="2">
        <v>21742</v>
      </c>
      <c r="G317" s="2">
        <v>22763682</v>
      </c>
      <c r="H317" s="2">
        <v>20302</v>
      </c>
      <c r="I317" s="3">
        <v>3503984.5</v>
      </c>
      <c r="J317">
        <v>95.511789350000001</v>
      </c>
      <c r="K317">
        <v>579.39754010000001</v>
      </c>
      <c r="L317">
        <v>6.0662410800000002</v>
      </c>
      <c r="P317">
        <v>1</v>
      </c>
    </row>
    <row r="318" spans="1:16" x14ac:dyDescent="0.3">
      <c r="A318" t="s">
        <v>16</v>
      </c>
      <c r="B318" s="1">
        <v>44813</v>
      </c>
      <c r="C318">
        <v>202138</v>
      </c>
      <c r="D318" t="s">
        <v>21</v>
      </c>
      <c r="E318" t="s">
        <v>17</v>
      </c>
      <c r="F318" s="2">
        <v>19142</v>
      </c>
      <c r="G318" s="2">
        <v>22857448</v>
      </c>
      <c r="H318" s="2">
        <v>17422</v>
      </c>
      <c r="I318" s="3">
        <v>3424446.5</v>
      </c>
      <c r="J318">
        <v>83.745131999999998</v>
      </c>
      <c r="K318">
        <v>508.7537504</v>
      </c>
      <c r="L318">
        <v>6.0750247599999998</v>
      </c>
      <c r="P318">
        <v>1</v>
      </c>
    </row>
    <row r="319" spans="1:16" x14ac:dyDescent="0.3">
      <c r="A319" t="s">
        <v>16</v>
      </c>
      <c r="B319" s="1">
        <v>44813</v>
      </c>
      <c r="C319">
        <v>202139</v>
      </c>
      <c r="D319" t="s">
        <v>21</v>
      </c>
      <c r="E319" t="s">
        <v>17</v>
      </c>
      <c r="F319" s="2">
        <v>18561</v>
      </c>
      <c r="G319" s="2">
        <v>22956688</v>
      </c>
      <c r="H319" s="2">
        <v>16190</v>
      </c>
      <c r="I319" s="3">
        <v>3279866.45</v>
      </c>
      <c r="J319">
        <v>80.852255339999999</v>
      </c>
      <c r="K319">
        <v>493.61765930000001</v>
      </c>
      <c r="L319">
        <v>6.1051810770000001</v>
      </c>
      <c r="P319">
        <v>1</v>
      </c>
    </row>
    <row r="320" spans="1:16" x14ac:dyDescent="0.3">
      <c r="A320" t="s">
        <v>16</v>
      </c>
      <c r="B320" s="1">
        <v>44844</v>
      </c>
      <c r="C320">
        <v>202140</v>
      </c>
      <c r="D320" t="s">
        <v>21</v>
      </c>
      <c r="E320" t="s">
        <v>17</v>
      </c>
      <c r="F320" s="2">
        <v>17650</v>
      </c>
      <c r="G320" s="2">
        <v>23049159</v>
      </c>
      <c r="H320" s="2">
        <v>14940</v>
      </c>
      <c r="I320" s="3">
        <v>3164787.45</v>
      </c>
      <c r="J320">
        <v>76.575462040000005</v>
      </c>
      <c r="K320">
        <v>472.06961719999998</v>
      </c>
      <c r="L320">
        <v>6.16476355</v>
      </c>
      <c r="P320">
        <v>1</v>
      </c>
    </row>
    <row r="321" spans="1:16" x14ac:dyDescent="0.3">
      <c r="A321" t="s">
        <v>16</v>
      </c>
      <c r="B321" s="1">
        <v>44844</v>
      </c>
      <c r="C321">
        <v>202141</v>
      </c>
      <c r="D321" t="s">
        <v>21</v>
      </c>
      <c r="E321" t="s">
        <v>17</v>
      </c>
      <c r="F321" s="2">
        <v>15571</v>
      </c>
      <c r="G321" s="2">
        <v>23157302</v>
      </c>
      <c r="H321" s="2">
        <v>13493</v>
      </c>
      <c r="I321" s="3">
        <v>3068682.45</v>
      </c>
      <c r="J321">
        <v>67.240130129999997</v>
      </c>
      <c r="K321">
        <v>439.7001065</v>
      </c>
      <c r="L321">
        <v>6.5392512719999996</v>
      </c>
      <c r="P321">
        <v>1</v>
      </c>
    </row>
    <row r="322" spans="1:16" x14ac:dyDescent="0.3">
      <c r="A322" t="s">
        <v>16</v>
      </c>
      <c r="B322" s="1">
        <v>44844</v>
      </c>
      <c r="C322">
        <v>202142</v>
      </c>
      <c r="D322" t="s">
        <v>21</v>
      </c>
      <c r="E322" t="s">
        <v>17</v>
      </c>
      <c r="F322" s="2">
        <v>14097</v>
      </c>
      <c r="G322" s="2">
        <v>23254914</v>
      </c>
      <c r="H322" s="2">
        <v>12403</v>
      </c>
      <c r="I322" s="3">
        <v>2999649.15</v>
      </c>
      <c r="J322">
        <v>60.619445849999998</v>
      </c>
      <c r="K322">
        <v>413.48169000000001</v>
      </c>
      <c r="L322">
        <v>6.820941436</v>
      </c>
      <c r="P322">
        <v>1</v>
      </c>
    </row>
    <row r="323" spans="1:16" x14ac:dyDescent="0.3">
      <c r="A323" t="s">
        <v>16</v>
      </c>
      <c r="B323" s="1">
        <v>44844</v>
      </c>
      <c r="C323">
        <v>202143</v>
      </c>
      <c r="D323" t="s">
        <v>21</v>
      </c>
      <c r="E323" t="s">
        <v>17</v>
      </c>
      <c r="F323" s="2">
        <v>13996</v>
      </c>
      <c r="G323" s="2">
        <v>23334985</v>
      </c>
      <c r="H323" s="2">
        <v>12173</v>
      </c>
      <c r="I323" s="3">
        <v>2881017.45</v>
      </c>
      <c r="J323">
        <v>59.97861151</v>
      </c>
      <c r="K323">
        <v>422.52434119999998</v>
      </c>
      <c r="L323">
        <v>7.0445835690000003</v>
      </c>
      <c r="P323">
        <v>1</v>
      </c>
    </row>
    <row r="324" spans="1:16" x14ac:dyDescent="0.3">
      <c r="A324" t="s">
        <v>16</v>
      </c>
      <c r="B324" s="1">
        <v>44876</v>
      </c>
      <c r="C324">
        <v>202144</v>
      </c>
      <c r="D324" t="s">
        <v>21</v>
      </c>
      <c r="E324" t="s">
        <v>17</v>
      </c>
      <c r="F324" s="2">
        <v>13955</v>
      </c>
      <c r="G324" s="2">
        <v>23410603</v>
      </c>
      <c r="H324" s="2">
        <v>12242</v>
      </c>
      <c r="I324" s="3">
        <v>2790353.85</v>
      </c>
      <c r="J324">
        <v>59.609741790000001</v>
      </c>
      <c r="K324">
        <v>438.72571929999998</v>
      </c>
      <c r="L324">
        <v>7.3599667799999997</v>
      </c>
      <c r="P324">
        <v>1</v>
      </c>
    </row>
    <row r="325" spans="1:16" x14ac:dyDescent="0.3">
      <c r="A325" t="s">
        <v>16</v>
      </c>
      <c r="B325" s="1">
        <v>44876</v>
      </c>
      <c r="C325">
        <v>202145</v>
      </c>
      <c r="D325" t="s">
        <v>21</v>
      </c>
      <c r="E325" t="s">
        <v>17</v>
      </c>
      <c r="F325" s="2">
        <v>14398</v>
      </c>
      <c r="G325" s="2">
        <v>23527941</v>
      </c>
      <c r="H325" s="2">
        <v>13396</v>
      </c>
      <c r="I325" s="3">
        <v>2707488.4</v>
      </c>
      <c r="J325">
        <v>61.195325169999997</v>
      </c>
      <c r="K325">
        <v>494.77589640000002</v>
      </c>
      <c r="L325">
        <v>8.0851910670000002</v>
      </c>
      <c r="P325">
        <v>1</v>
      </c>
    </row>
    <row r="326" spans="1:16" x14ac:dyDescent="0.3">
      <c r="A326" t="s">
        <v>16</v>
      </c>
      <c r="B326" s="1">
        <v>44876</v>
      </c>
      <c r="C326">
        <v>202146</v>
      </c>
      <c r="D326" t="s">
        <v>21</v>
      </c>
      <c r="E326" t="s">
        <v>17</v>
      </c>
      <c r="F326" s="2">
        <v>15466</v>
      </c>
      <c r="G326" s="2">
        <v>23639186</v>
      </c>
      <c r="H326" s="2">
        <v>15362</v>
      </c>
      <c r="I326" s="3">
        <v>2629324.7999999998</v>
      </c>
      <c r="J326">
        <v>65.425264639999995</v>
      </c>
      <c r="K326">
        <v>584.25646010000003</v>
      </c>
      <c r="L326">
        <v>8.9301352200000004</v>
      </c>
      <c r="P326">
        <v>1</v>
      </c>
    </row>
    <row r="327" spans="1:16" x14ac:dyDescent="0.3">
      <c r="A327" t="s">
        <v>16</v>
      </c>
      <c r="B327" s="1">
        <v>44876</v>
      </c>
      <c r="C327">
        <v>202147</v>
      </c>
      <c r="D327" t="s">
        <v>21</v>
      </c>
      <c r="E327" t="s">
        <v>17</v>
      </c>
      <c r="F327" s="2">
        <v>13950</v>
      </c>
      <c r="G327" s="2">
        <v>23729987</v>
      </c>
      <c r="H327" s="2">
        <v>14229</v>
      </c>
      <c r="I327" s="3">
        <v>2577613.7999999998</v>
      </c>
      <c r="J327">
        <v>58.786378599999999</v>
      </c>
      <c r="K327">
        <v>552.02218419999997</v>
      </c>
      <c r="L327">
        <v>9.3903077100000001</v>
      </c>
      <c r="P327">
        <v>1</v>
      </c>
    </row>
    <row r="328" spans="1:16" x14ac:dyDescent="0.3">
      <c r="A328" t="s">
        <v>16</v>
      </c>
      <c r="B328" s="1">
        <v>44907</v>
      </c>
      <c r="C328">
        <v>202148</v>
      </c>
      <c r="D328" t="s">
        <v>21</v>
      </c>
      <c r="E328" t="s">
        <v>17</v>
      </c>
      <c r="F328" s="2">
        <v>19047</v>
      </c>
      <c r="G328" s="2">
        <v>23815083</v>
      </c>
      <c r="H328" s="2">
        <v>19058</v>
      </c>
      <c r="I328" s="3">
        <v>2508804.7999999998</v>
      </c>
      <c r="J328">
        <v>79.978726089999995</v>
      </c>
      <c r="K328">
        <v>759.64459250000004</v>
      </c>
      <c r="L328">
        <v>9.4980831739999996</v>
      </c>
      <c r="P328">
        <v>1</v>
      </c>
    </row>
    <row r="329" spans="1:16" x14ac:dyDescent="0.3">
      <c r="A329" t="s">
        <v>16</v>
      </c>
      <c r="B329" s="1">
        <v>44907</v>
      </c>
      <c r="C329">
        <v>202149</v>
      </c>
      <c r="D329" t="s">
        <v>21</v>
      </c>
      <c r="E329" t="s">
        <v>17</v>
      </c>
      <c r="F329" s="2">
        <v>16516</v>
      </c>
      <c r="G329" s="2">
        <v>23879112</v>
      </c>
      <c r="H329" s="2">
        <v>18145</v>
      </c>
      <c r="I329" s="3">
        <v>2454058.7999999998</v>
      </c>
      <c r="J329">
        <v>69.165051030000001</v>
      </c>
      <c r="K329">
        <v>739.38733660000003</v>
      </c>
      <c r="L329">
        <v>10.69018711</v>
      </c>
      <c r="P329">
        <v>1</v>
      </c>
    </row>
    <row r="330" spans="1:16" x14ac:dyDescent="0.3">
      <c r="A330" t="s">
        <v>16</v>
      </c>
      <c r="B330" s="1">
        <v>44907</v>
      </c>
      <c r="C330">
        <v>202150</v>
      </c>
      <c r="D330" t="s">
        <v>21</v>
      </c>
      <c r="E330" t="s">
        <v>17</v>
      </c>
      <c r="F330" s="2">
        <v>19466</v>
      </c>
      <c r="G330" s="2">
        <v>23943041</v>
      </c>
      <c r="H330" s="2">
        <v>18034</v>
      </c>
      <c r="I330" s="3">
        <v>2404287.7999999998</v>
      </c>
      <c r="J330">
        <v>81.301284999999993</v>
      </c>
      <c r="K330">
        <v>750.07659230000002</v>
      </c>
      <c r="L330">
        <v>9.2258885250000002</v>
      </c>
      <c r="P330">
        <v>1</v>
      </c>
    </row>
    <row r="331" spans="1:16" x14ac:dyDescent="0.3">
      <c r="A331" t="s">
        <v>16</v>
      </c>
      <c r="B331" s="1">
        <v>44907</v>
      </c>
      <c r="C331">
        <v>202151</v>
      </c>
      <c r="D331" t="s">
        <v>21</v>
      </c>
      <c r="E331" t="s">
        <v>17</v>
      </c>
      <c r="F331" s="2">
        <v>36242</v>
      </c>
      <c r="G331" s="2">
        <v>24011882</v>
      </c>
      <c r="H331" s="2">
        <v>22631</v>
      </c>
      <c r="I331" s="3">
        <v>2371456.7999999998</v>
      </c>
      <c r="J331">
        <v>150.93360860000001</v>
      </c>
      <c r="K331">
        <v>954.30791739999995</v>
      </c>
      <c r="L331">
        <v>6.3226999350000002</v>
      </c>
      <c r="P331">
        <v>1</v>
      </c>
    </row>
    <row r="332" spans="1:16" x14ac:dyDescent="0.3">
      <c r="A332" t="s">
        <v>27</v>
      </c>
      <c r="B332" s="1">
        <v>44655</v>
      </c>
      <c r="C332">
        <v>202114</v>
      </c>
      <c r="D332" t="s">
        <v>21</v>
      </c>
      <c r="E332" t="s">
        <v>17</v>
      </c>
      <c r="F332">
        <v>55</v>
      </c>
      <c r="G332" s="2">
        <v>12398299</v>
      </c>
      <c r="H332">
        <v>675</v>
      </c>
      <c r="I332" s="3">
        <v>6826985.2000000002</v>
      </c>
      <c r="J332">
        <v>0.44360924000000002</v>
      </c>
      <c r="K332">
        <v>9.8872339730000007</v>
      </c>
      <c r="L332">
        <v>22.288160560000001</v>
      </c>
      <c r="P332">
        <v>1</v>
      </c>
    </row>
    <row r="333" spans="1:16" x14ac:dyDescent="0.3">
      <c r="A333" t="s">
        <v>27</v>
      </c>
      <c r="B333" s="1">
        <v>44655</v>
      </c>
      <c r="C333">
        <v>202115</v>
      </c>
      <c r="D333" t="s">
        <v>21</v>
      </c>
      <c r="E333" t="s">
        <v>17</v>
      </c>
      <c r="F333">
        <v>48</v>
      </c>
      <c r="G333" s="2">
        <v>14167555</v>
      </c>
      <c r="H333">
        <v>700</v>
      </c>
      <c r="I333" s="3">
        <v>6261258.2000000002</v>
      </c>
      <c r="J333">
        <v>0.33880228499999998</v>
      </c>
      <c r="K333">
        <v>11.179861580000001</v>
      </c>
      <c r="L333">
        <v>32.998188300000002</v>
      </c>
      <c r="P333">
        <v>1</v>
      </c>
    </row>
    <row r="334" spans="1:16" x14ac:dyDescent="0.3">
      <c r="A334" t="s">
        <v>27</v>
      </c>
      <c r="B334" s="1">
        <v>44655</v>
      </c>
      <c r="C334">
        <v>202116</v>
      </c>
      <c r="D334" t="s">
        <v>21</v>
      </c>
      <c r="E334" t="s">
        <v>17</v>
      </c>
      <c r="F334">
        <v>46</v>
      </c>
      <c r="G334" s="2">
        <v>15528854</v>
      </c>
      <c r="H334">
        <v>667</v>
      </c>
      <c r="I334" s="3">
        <v>5844251.2000000002</v>
      </c>
      <c r="J334">
        <v>0.296222761</v>
      </c>
      <c r="K334">
        <v>11.412924889999999</v>
      </c>
      <c r="L334">
        <v>38.528183560000002</v>
      </c>
      <c r="P334">
        <v>1</v>
      </c>
    </row>
    <row r="335" spans="1:16" x14ac:dyDescent="0.3">
      <c r="A335" t="s">
        <v>27</v>
      </c>
      <c r="B335" s="1">
        <v>44655</v>
      </c>
      <c r="C335">
        <v>202117</v>
      </c>
      <c r="D335" t="s">
        <v>21</v>
      </c>
      <c r="E335" t="s">
        <v>17</v>
      </c>
      <c r="F335">
        <v>58</v>
      </c>
      <c r="G335" s="2">
        <v>16486553</v>
      </c>
      <c r="H335">
        <v>538</v>
      </c>
      <c r="I335" s="3">
        <v>5505462.2000000002</v>
      </c>
      <c r="J335">
        <v>0.35180185899999999</v>
      </c>
      <c r="K335">
        <v>9.7721132300000004</v>
      </c>
      <c r="L335">
        <v>27.777321149999999</v>
      </c>
      <c r="P335">
        <v>1</v>
      </c>
    </row>
    <row r="336" spans="1:16" x14ac:dyDescent="0.3">
      <c r="A336" t="s">
        <v>27</v>
      </c>
      <c r="B336" s="1">
        <v>44686</v>
      </c>
      <c r="C336">
        <v>202118</v>
      </c>
      <c r="D336" t="s">
        <v>21</v>
      </c>
      <c r="E336" t="s">
        <v>17</v>
      </c>
      <c r="F336">
        <v>50</v>
      </c>
      <c r="G336" s="2">
        <v>17163855</v>
      </c>
      <c r="H336">
        <v>503</v>
      </c>
      <c r="I336" s="3">
        <v>5232719.2</v>
      </c>
      <c r="J336">
        <v>0.29130984900000001</v>
      </c>
      <c r="K336">
        <v>9.6125930089999994</v>
      </c>
      <c r="L336">
        <v>32.997830520000001</v>
      </c>
      <c r="P336">
        <v>1</v>
      </c>
    </row>
    <row r="337" spans="1:16" x14ac:dyDescent="0.3">
      <c r="A337" t="s">
        <v>27</v>
      </c>
      <c r="B337" s="1">
        <v>44686</v>
      </c>
      <c r="C337">
        <v>202119</v>
      </c>
      <c r="D337" t="s">
        <v>21</v>
      </c>
      <c r="E337" t="s">
        <v>17</v>
      </c>
      <c r="F337">
        <v>52</v>
      </c>
      <c r="G337" s="2">
        <v>17692059</v>
      </c>
      <c r="H337">
        <v>390</v>
      </c>
      <c r="I337" s="3">
        <v>5018696.2</v>
      </c>
      <c r="J337">
        <v>0.29391717499999997</v>
      </c>
      <c r="K337">
        <v>7.7709425809999999</v>
      </c>
      <c r="L337">
        <v>26.439225889999999</v>
      </c>
      <c r="P337">
        <v>1</v>
      </c>
    </row>
    <row r="338" spans="1:16" x14ac:dyDescent="0.3">
      <c r="A338" t="s">
        <v>27</v>
      </c>
      <c r="B338" s="1">
        <v>44686</v>
      </c>
      <c r="C338">
        <v>202120</v>
      </c>
      <c r="D338" t="s">
        <v>21</v>
      </c>
      <c r="E338" t="s">
        <v>17</v>
      </c>
      <c r="F338">
        <v>46</v>
      </c>
      <c r="G338" s="2">
        <v>18134486</v>
      </c>
      <c r="H338">
        <v>335</v>
      </c>
      <c r="I338" s="3">
        <v>4819518.2</v>
      </c>
      <c r="J338">
        <v>0.25366034599999998</v>
      </c>
      <c r="K338">
        <v>6.9509022710000004</v>
      </c>
      <c r="L338">
        <v>27.402399979999998</v>
      </c>
      <c r="P338">
        <v>1</v>
      </c>
    </row>
    <row r="339" spans="1:16" x14ac:dyDescent="0.3">
      <c r="A339" t="s">
        <v>27</v>
      </c>
      <c r="B339" s="1">
        <v>44686</v>
      </c>
      <c r="C339">
        <v>202121</v>
      </c>
      <c r="D339" t="s">
        <v>21</v>
      </c>
      <c r="E339" t="s">
        <v>17</v>
      </c>
      <c r="F339">
        <v>36</v>
      </c>
      <c r="G339" s="2">
        <v>18488539</v>
      </c>
      <c r="H339">
        <v>269</v>
      </c>
      <c r="I339" s="3">
        <v>4662855.2</v>
      </c>
      <c r="J339">
        <v>0.19471522299999999</v>
      </c>
      <c r="K339">
        <v>5.7689975020000004</v>
      </c>
      <c r="L339">
        <v>29.627870919999999</v>
      </c>
      <c r="P339">
        <v>1</v>
      </c>
    </row>
    <row r="340" spans="1:16" x14ac:dyDescent="0.3">
      <c r="A340" t="s">
        <v>27</v>
      </c>
      <c r="B340" s="1">
        <v>44718</v>
      </c>
      <c r="C340">
        <v>202122</v>
      </c>
      <c r="D340" t="s">
        <v>21</v>
      </c>
      <c r="E340" t="s">
        <v>17</v>
      </c>
      <c r="F340">
        <v>31</v>
      </c>
      <c r="G340" s="2">
        <v>18788557</v>
      </c>
      <c r="H340">
        <v>223</v>
      </c>
      <c r="I340" s="3">
        <v>4554690.2</v>
      </c>
      <c r="J340">
        <v>0.16499404400000001</v>
      </c>
      <c r="K340">
        <v>4.8960519859999998</v>
      </c>
      <c r="L340">
        <v>29.67411349</v>
      </c>
      <c r="P340">
        <v>1</v>
      </c>
    </row>
    <row r="341" spans="1:16" x14ac:dyDescent="0.3">
      <c r="A341" t="s">
        <v>27</v>
      </c>
      <c r="B341" s="1">
        <v>44718</v>
      </c>
      <c r="C341">
        <v>202123</v>
      </c>
      <c r="D341" t="s">
        <v>21</v>
      </c>
      <c r="E341" t="s">
        <v>17</v>
      </c>
      <c r="F341">
        <v>33</v>
      </c>
      <c r="G341" s="2">
        <v>19022864</v>
      </c>
      <c r="H341">
        <v>195</v>
      </c>
      <c r="I341" s="3">
        <v>4455818.2</v>
      </c>
      <c r="J341">
        <v>0.173475456</v>
      </c>
      <c r="K341">
        <v>4.3763006310000003</v>
      </c>
      <c r="L341">
        <v>25.227203549999999</v>
      </c>
      <c r="P341">
        <v>1</v>
      </c>
    </row>
    <row r="342" spans="1:16" x14ac:dyDescent="0.3">
      <c r="A342" t="s">
        <v>27</v>
      </c>
      <c r="B342" s="1">
        <v>44718</v>
      </c>
      <c r="C342">
        <v>202124</v>
      </c>
      <c r="D342" t="s">
        <v>21</v>
      </c>
      <c r="E342" t="s">
        <v>17</v>
      </c>
      <c r="F342">
        <v>30</v>
      </c>
      <c r="G342" s="2">
        <v>19187641</v>
      </c>
      <c r="H342">
        <v>200</v>
      </c>
      <c r="I342" s="3">
        <v>4371952.2</v>
      </c>
      <c r="J342">
        <v>0.15635064300000001</v>
      </c>
      <c r="K342">
        <v>4.5746154319999999</v>
      </c>
      <c r="L342">
        <v>29.258692870000001</v>
      </c>
      <c r="P342">
        <v>1</v>
      </c>
    </row>
    <row r="343" spans="1:16" x14ac:dyDescent="0.3">
      <c r="A343" t="s">
        <v>27</v>
      </c>
      <c r="B343" s="1">
        <v>44718</v>
      </c>
      <c r="C343">
        <v>202125</v>
      </c>
      <c r="D343" t="s">
        <v>21</v>
      </c>
      <c r="E343" t="s">
        <v>17</v>
      </c>
      <c r="F343">
        <v>56</v>
      </c>
      <c r="G343" s="2">
        <v>19335854</v>
      </c>
      <c r="H343">
        <v>231</v>
      </c>
      <c r="I343" s="3">
        <v>4294097.2</v>
      </c>
      <c r="J343">
        <v>0.28961741200000002</v>
      </c>
      <c r="K343">
        <v>5.37947767</v>
      </c>
      <c r="L343">
        <v>18.574427650000001</v>
      </c>
      <c r="P343">
        <v>1</v>
      </c>
    </row>
    <row r="344" spans="1:16" x14ac:dyDescent="0.3">
      <c r="A344" t="s">
        <v>27</v>
      </c>
      <c r="B344" s="1">
        <v>44718</v>
      </c>
      <c r="C344">
        <v>202126</v>
      </c>
      <c r="D344" t="s">
        <v>21</v>
      </c>
      <c r="E344" t="s">
        <v>17</v>
      </c>
      <c r="F344">
        <v>47</v>
      </c>
      <c r="G344" s="2">
        <v>19467941</v>
      </c>
      <c r="H344">
        <v>274</v>
      </c>
      <c r="I344" s="3">
        <v>4223188.2</v>
      </c>
      <c r="J344">
        <v>0.24142255200000001</v>
      </c>
      <c r="K344">
        <v>6.487989335</v>
      </c>
      <c r="L344">
        <v>26.873998629999999</v>
      </c>
      <c r="P344">
        <v>1</v>
      </c>
    </row>
    <row r="345" spans="1:16" x14ac:dyDescent="0.3">
      <c r="A345" t="s">
        <v>27</v>
      </c>
      <c r="B345" s="1">
        <v>44749</v>
      </c>
      <c r="C345">
        <v>202127</v>
      </c>
      <c r="D345" t="s">
        <v>21</v>
      </c>
      <c r="E345" t="s">
        <v>17</v>
      </c>
      <c r="F345">
        <v>83</v>
      </c>
      <c r="G345" s="2">
        <v>19565220</v>
      </c>
      <c r="H345">
        <v>432</v>
      </c>
      <c r="I345" s="3">
        <v>4162835.2</v>
      </c>
      <c r="J345">
        <v>0.42422216600000001</v>
      </c>
      <c r="K345">
        <v>10.37754269</v>
      </c>
      <c r="L345">
        <v>24.462518769999999</v>
      </c>
      <c r="P345">
        <v>1</v>
      </c>
    </row>
    <row r="346" spans="1:16" x14ac:dyDescent="0.3">
      <c r="A346" t="s">
        <v>27</v>
      </c>
      <c r="B346" s="1">
        <v>44749</v>
      </c>
      <c r="C346">
        <v>202128</v>
      </c>
      <c r="D346" t="s">
        <v>21</v>
      </c>
      <c r="E346" t="s">
        <v>17</v>
      </c>
      <c r="F346">
        <v>171</v>
      </c>
      <c r="G346" s="2">
        <v>19640696</v>
      </c>
      <c r="H346">
        <v>645</v>
      </c>
      <c r="I346" s="3">
        <v>4098719.2</v>
      </c>
      <c r="J346">
        <v>0.87064124399999998</v>
      </c>
      <c r="K346">
        <v>15.736623290000001</v>
      </c>
      <c r="L346">
        <v>18.074750529999999</v>
      </c>
      <c r="P346">
        <v>1</v>
      </c>
    </row>
    <row r="347" spans="1:16" x14ac:dyDescent="0.3">
      <c r="A347" t="s">
        <v>27</v>
      </c>
      <c r="B347" s="1">
        <v>44749</v>
      </c>
      <c r="C347">
        <v>202129</v>
      </c>
      <c r="D347" t="s">
        <v>21</v>
      </c>
      <c r="E347" t="s">
        <v>17</v>
      </c>
      <c r="F347">
        <v>281</v>
      </c>
      <c r="G347" s="2">
        <v>19705463</v>
      </c>
      <c r="H347" s="2">
        <v>1061</v>
      </c>
      <c r="I347" s="3">
        <v>4019192.2</v>
      </c>
      <c r="J347">
        <v>1.426000495</v>
      </c>
      <c r="K347">
        <v>26.398339450000002</v>
      </c>
      <c r="L347">
        <v>18.51215307</v>
      </c>
      <c r="P347">
        <v>1</v>
      </c>
    </row>
    <row r="348" spans="1:16" x14ac:dyDescent="0.3">
      <c r="A348" t="s">
        <v>27</v>
      </c>
      <c r="B348" s="1">
        <v>44749</v>
      </c>
      <c r="C348">
        <v>202130</v>
      </c>
      <c r="D348" t="s">
        <v>21</v>
      </c>
      <c r="E348" t="s">
        <v>17</v>
      </c>
      <c r="F348">
        <v>409</v>
      </c>
      <c r="G348" s="2">
        <v>19770561</v>
      </c>
      <c r="H348" s="2">
        <v>1613</v>
      </c>
      <c r="I348" s="3">
        <v>3915926.5</v>
      </c>
      <c r="J348">
        <v>2.0687323950000001</v>
      </c>
      <c r="K348">
        <v>41.190762900000003</v>
      </c>
      <c r="L348">
        <v>19.911112240000001</v>
      </c>
      <c r="P348">
        <v>1</v>
      </c>
    </row>
    <row r="349" spans="1:16" x14ac:dyDescent="0.3">
      <c r="A349" t="s">
        <v>27</v>
      </c>
      <c r="B349" s="1">
        <v>44781</v>
      </c>
      <c r="C349">
        <v>202131</v>
      </c>
      <c r="D349" t="s">
        <v>21</v>
      </c>
      <c r="E349" t="s">
        <v>17</v>
      </c>
      <c r="F349">
        <v>527</v>
      </c>
      <c r="G349" s="2">
        <v>19832406</v>
      </c>
      <c r="H349" s="2">
        <v>2083</v>
      </c>
      <c r="I349" s="3">
        <v>3809133.5</v>
      </c>
      <c r="J349">
        <v>2.657267101</v>
      </c>
      <c r="K349">
        <v>54.684352750000002</v>
      </c>
      <c r="L349">
        <v>20.579170510000001</v>
      </c>
      <c r="P349">
        <v>1</v>
      </c>
    </row>
    <row r="350" spans="1:16" x14ac:dyDescent="0.3">
      <c r="A350" t="s">
        <v>27</v>
      </c>
      <c r="B350" s="1">
        <v>44781</v>
      </c>
      <c r="C350">
        <v>202132</v>
      </c>
      <c r="D350" t="s">
        <v>21</v>
      </c>
      <c r="E350" t="s">
        <v>17</v>
      </c>
      <c r="F350">
        <v>628</v>
      </c>
      <c r="G350" s="2">
        <v>19891804</v>
      </c>
      <c r="H350" s="2">
        <v>2402</v>
      </c>
      <c r="I350" s="3">
        <v>3705473.5</v>
      </c>
      <c r="J350">
        <v>3.157079167</v>
      </c>
      <c r="K350">
        <v>64.82302464</v>
      </c>
      <c r="L350">
        <v>20.53259396</v>
      </c>
      <c r="P350">
        <v>1</v>
      </c>
    </row>
    <row r="351" spans="1:16" x14ac:dyDescent="0.3">
      <c r="A351" t="s">
        <v>27</v>
      </c>
      <c r="B351" s="1">
        <v>44781</v>
      </c>
      <c r="C351">
        <v>202133</v>
      </c>
      <c r="D351" t="s">
        <v>21</v>
      </c>
      <c r="E351" t="s">
        <v>17</v>
      </c>
      <c r="F351">
        <v>643</v>
      </c>
      <c r="G351" s="2">
        <v>19951501</v>
      </c>
      <c r="H351" s="2">
        <v>2526</v>
      </c>
      <c r="I351" s="3">
        <v>3599413.5</v>
      </c>
      <c r="J351">
        <v>3.2228151660000002</v>
      </c>
      <c r="K351">
        <v>70.178099849999995</v>
      </c>
      <c r="L351">
        <v>21.775403260000001</v>
      </c>
      <c r="P351">
        <v>1</v>
      </c>
    </row>
    <row r="352" spans="1:16" x14ac:dyDescent="0.3">
      <c r="A352" t="s">
        <v>27</v>
      </c>
      <c r="B352" s="1">
        <v>44781</v>
      </c>
      <c r="C352">
        <v>202134</v>
      </c>
      <c r="D352" t="s">
        <v>21</v>
      </c>
      <c r="E352" t="s">
        <v>17</v>
      </c>
      <c r="F352">
        <v>633</v>
      </c>
      <c r="G352" s="2">
        <v>20020580</v>
      </c>
      <c r="H352" s="2">
        <v>2440</v>
      </c>
      <c r="I352" s="3">
        <v>3499899.5</v>
      </c>
      <c r="J352">
        <v>3.1617465629999999</v>
      </c>
      <c r="K352">
        <v>69.716287570000006</v>
      </c>
      <c r="L352">
        <v>22.049929110000001</v>
      </c>
      <c r="P352">
        <v>1</v>
      </c>
    </row>
    <row r="353" spans="1:16" x14ac:dyDescent="0.3">
      <c r="A353" t="s">
        <v>27</v>
      </c>
      <c r="B353" s="1">
        <v>44813</v>
      </c>
      <c r="C353">
        <v>202135</v>
      </c>
      <c r="D353" t="s">
        <v>21</v>
      </c>
      <c r="E353" t="s">
        <v>17</v>
      </c>
      <c r="F353">
        <v>579</v>
      </c>
      <c r="G353" s="2">
        <v>20115426</v>
      </c>
      <c r="H353" s="2">
        <v>2223</v>
      </c>
      <c r="I353" s="3">
        <v>3404708.5</v>
      </c>
      <c r="J353">
        <v>2.87838796</v>
      </c>
      <c r="K353">
        <v>65.291933220000004</v>
      </c>
      <c r="L353">
        <v>22.68350693</v>
      </c>
      <c r="P353">
        <v>1</v>
      </c>
    </row>
    <row r="354" spans="1:16" x14ac:dyDescent="0.3">
      <c r="A354" t="s">
        <v>27</v>
      </c>
      <c r="B354" s="1">
        <v>44813</v>
      </c>
      <c r="C354">
        <v>202136</v>
      </c>
      <c r="D354" t="s">
        <v>21</v>
      </c>
      <c r="E354" t="s">
        <v>17</v>
      </c>
      <c r="F354">
        <v>535</v>
      </c>
      <c r="G354" s="2">
        <v>20225192</v>
      </c>
      <c r="H354" s="2">
        <v>1928</v>
      </c>
      <c r="I354" s="3">
        <v>3334063.5</v>
      </c>
      <c r="J354">
        <v>2.6452159270000002</v>
      </c>
      <c r="K354">
        <v>57.827332920000003</v>
      </c>
      <c r="L354">
        <v>21.861101139999999</v>
      </c>
      <c r="P354">
        <v>1</v>
      </c>
    </row>
    <row r="355" spans="1:16" x14ac:dyDescent="0.3">
      <c r="A355" t="s">
        <v>27</v>
      </c>
      <c r="B355" s="1">
        <v>44813</v>
      </c>
      <c r="C355">
        <v>202137</v>
      </c>
      <c r="D355" t="s">
        <v>21</v>
      </c>
      <c r="E355" t="s">
        <v>17</v>
      </c>
      <c r="F355">
        <v>466</v>
      </c>
      <c r="G355" s="2">
        <v>20334319</v>
      </c>
      <c r="H355" s="2">
        <v>1642</v>
      </c>
      <c r="I355" s="3">
        <v>3258552.5</v>
      </c>
      <c r="J355">
        <v>2.2916921879999999</v>
      </c>
      <c r="K355">
        <v>50.390472459999998</v>
      </c>
      <c r="L355">
        <v>21.988324930000001</v>
      </c>
      <c r="P355">
        <v>1</v>
      </c>
    </row>
    <row r="356" spans="1:16" x14ac:dyDescent="0.3">
      <c r="A356" t="s">
        <v>27</v>
      </c>
      <c r="B356" s="1">
        <v>44813</v>
      </c>
      <c r="C356">
        <v>202138</v>
      </c>
      <c r="D356" t="s">
        <v>21</v>
      </c>
      <c r="E356" t="s">
        <v>17</v>
      </c>
      <c r="F356">
        <v>395</v>
      </c>
      <c r="G356" s="2">
        <v>20420082</v>
      </c>
      <c r="H356" s="2">
        <v>1328</v>
      </c>
      <c r="I356" s="3">
        <v>3190722.5</v>
      </c>
      <c r="J356">
        <v>1.934370293</v>
      </c>
      <c r="K356">
        <v>41.620667419999997</v>
      </c>
      <c r="L356">
        <v>21.51639093</v>
      </c>
      <c r="P356">
        <v>1</v>
      </c>
    </row>
    <row r="357" spans="1:16" x14ac:dyDescent="0.3">
      <c r="A357" t="s">
        <v>27</v>
      </c>
      <c r="B357" s="1">
        <v>44813</v>
      </c>
      <c r="C357">
        <v>202139</v>
      </c>
      <c r="D357" t="s">
        <v>21</v>
      </c>
      <c r="E357" t="s">
        <v>17</v>
      </c>
      <c r="F357">
        <v>339</v>
      </c>
      <c r="G357" s="2">
        <v>20511129</v>
      </c>
      <c r="H357" s="2">
        <v>1097</v>
      </c>
      <c r="I357" s="3">
        <v>3093870.45</v>
      </c>
      <c r="J357">
        <v>1.6527612890000001</v>
      </c>
      <c r="K357">
        <v>35.457205389999999</v>
      </c>
      <c r="L357">
        <v>21.453313090000002</v>
      </c>
      <c r="P357">
        <v>1</v>
      </c>
    </row>
    <row r="358" spans="1:16" x14ac:dyDescent="0.3">
      <c r="A358" t="s">
        <v>27</v>
      </c>
      <c r="B358" s="1">
        <v>44844</v>
      </c>
      <c r="C358">
        <v>202140</v>
      </c>
      <c r="D358" t="s">
        <v>21</v>
      </c>
      <c r="E358" t="s">
        <v>17</v>
      </c>
      <c r="F358">
        <v>327</v>
      </c>
      <c r="G358" s="2">
        <v>20595435</v>
      </c>
      <c r="H358">
        <v>972</v>
      </c>
      <c r="I358" s="3">
        <v>3019276.45</v>
      </c>
      <c r="J358">
        <v>1.587730485</v>
      </c>
      <c r="K358">
        <v>32.193143489999997</v>
      </c>
      <c r="L358">
        <v>20.276201660000002</v>
      </c>
      <c r="P358">
        <v>1</v>
      </c>
    </row>
    <row r="359" spans="1:16" x14ac:dyDescent="0.3">
      <c r="A359" t="s">
        <v>27</v>
      </c>
      <c r="B359" s="1">
        <v>44844</v>
      </c>
      <c r="C359">
        <v>202141</v>
      </c>
      <c r="D359" t="s">
        <v>21</v>
      </c>
      <c r="E359" t="s">
        <v>17</v>
      </c>
      <c r="F359">
        <v>290</v>
      </c>
      <c r="G359" s="2">
        <v>20695686</v>
      </c>
      <c r="H359">
        <v>875</v>
      </c>
      <c r="I359" s="3">
        <v>2955268.45</v>
      </c>
      <c r="J359">
        <v>1.4012582140000001</v>
      </c>
      <c r="K359">
        <v>29.608139319999999</v>
      </c>
      <c r="L359">
        <v>21.129681189999999</v>
      </c>
      <c r="P359">
        <v>1</v>
      </c>
    </row>
    <row r="360" spans="1:16" x14ac:dyDescent="0.3">
      <c r="A360" t="s">
        <v>27</v>
      </c>
      <c r="B360" s="1">
        <v>44844</v>
      </c>
      <c r="C360">
        <v>202142</v>
      </c>
      <c r="D360" t="s">
        <v>21</v>
      </c>
      <c r="E360" t="s">
        <v>17</v>
      </c>
      <c r="F360">
        <v>289</v>
      </c>
      <c r="G360" s="2">
        <v>20785576</v>
      </c>
      <c r="H360">
        <v>786</v>
      </c>
      <c r="I360" s="3">
        <v>2890866.45</v>
      </c>
      <c r="J360">
        <v>1.390387257</v>
      </c>
      <c r="K360">
        <v>27.189080279999999</v>
      </c>
      <c r="L360">
        <v>19.555041339999999</v>
      </c>
      <c r="P360">
        <v>1</v>
      </c>
    </row>
    <row r="361" spans="1:16" x14ac:dyDescent="0.3">
      <c r="A361" t="s">
        <v>27</v>
      </c>
      <c r="B361" s="1">
        <v>44844</v>
      </c>
      <c r="C361">
        <v>202143</v>
      </c>
      <c r="D361" t="s">
        <v>21</v>
      </c>
      <c r="E361" t="s">
        <v>17</v>
      </c>
      <c r="F361">
        <v>266</v>
      </c>
      <c r="G361" s="2">
        <v>20858765</v>
      </c>
      <c r="H361">
        <v>739</v>
      </c>
      <c r="I361" s="3">
        <v>2778546.75</v>
      </c>
      <c r="J361">
        <v>1.2752432849999999</v>
      </c>
      <c r="K361">
        <v>26.596637250000001</v>
      </c>
      <c r="L361">
        <v>20.856128049999999</v>
      </c>
      <c r="P361">
        <v>1</v>
      </c>
    </row>
    <row r="362" spans="1:16" x14ac:dyDescent="0.3">
      <c r="A362" t="s">
        <v>27</v>
      </c>
      <c r="B362" s="1">
        <v>44876</v>
      </c>
      <c r="C362">
        <v>202144</v>
      </c>
      <c r="D362" t="s">
        <v>21</v>
      </c>
      <c r="E362" t="s">
        <v>17</v>
      </c>
      <c r="F362">
        <v>266</v>
      </c>
      <c r="G362" s="2">
        <v>20928158</v>
      </c>
      <c r="H362">
        <v>792</v>
      </c>
      <c r="I362" s="3">
        <v>2694368.15</v>
      </c>
      <c r="J362">
        <v>1.271014869</v>
      </c>
      <c r="K362">
        <v>29.394646760000001</v>
      </c>
      <c r="L362">
        <v>23.126910209999998</v>
      </c>
      <c r="P362">
        <v>1</v>
      </c>
    </row>
    <row r="363" spans="1:16" x14ac:dyDescent="0.3">
      <c r="A363" t="s">
        <v>27</v>
      </c>
      <c r="B363" s="1">
        <v>44876</v>
      </c>
      <c r="C363">
        <v>202145</v>
      </c>
      <c r="D363" t="s">
        <v>21</v>
      </c>
      <c r="E363" t="s">
        <v>17</v>
      </c>
      <c r="F363">
        <v>261</v>
      </c>
      <c r="G363" s="2">
        <v>21037308</v>
      </c>
      <c r="H363">
        <v>826</v>
      </c>
      <c r="I363" s="3">
        <v>2616818.7000000002</v>
      </c>
      <c r="J363">
        <v>1.2406530339999999</v>
      </c>
      <c r="K363">
        <v>31.565044990000001</v>
      </c>
      <c r="L363">
        <v>25.442282509999998</v>
      </c>
      <c r="P363">
        <v>1</v>
      </c>
    </row>
    <row r="364" spans="1:16" x14ac:dyDescent="0.3">
      <c r="A364" t="s">
        <v>27</v>
      </c>
      <c r="B364" s="1">
        <v>44876</v>
      </c>
      <c r="C364">
        <v>202146</v>
      </c>
      <c r="D364" t="s">
        <v>21</v>
      </c>
      <c r="E364" t="s">
        <v>17</v>
      </c>
      <c r="F364">
        <v>301</v>
      </c>
      <c r="G364" s="2">
        <v>21138964</v>
      </c>
      <c r="H364">
        <v>943</v>
      </c>
      <c r="I364" s="3">
        <v>2538217.7000000002</v>
      </c>
      <c r="J364">
        <v>1.4239108410000001</v>
      </c>
      <c r="K364">
        <v>37.152053590000001</v>
      </c>
      <c r="L364">
        <v>26.09155891</v>
      </c>
      <c r="P364">
        <v>1</v>
      </c>
    </row>
    <row r="365" spans="1:16" x14ac:dyDescent="0.3">
      <c r="A365" t="s">
        <v>27</v>
      </c>
      <c r="B365" s="1">
        <v>44876</v>
      </c>
      <c r="C365">
        <v>202147</v>
      </c>
      <c r="D365" t="s">
        <v>21</v>
      </c>
      <c r="E365" t="s">
        <v>17</v>
      </c>
      <c r="F365">
        <v>326</v>
      </c>
      <c r="G365" s="2">
        <v>21221327</v>
      </c>
      <c r="H365">
        <v>827</v>
      </c>
      <c r="I365" s="3">
        <v>2482936.7000000002</v>
      </c>
      <c r="J365">
        <v>1.5361904559999999</v>
      </c>
      <c r="K365">
        <v>33.307333210000003</v>
      </c>
      <c r="L365">
        <v>21.6817733</v>
      </c>
      <c r="P365">
        <v>1</v>
      </c>
    </row>
    <row r="366" spans="1:16" x14ac:dyDescent="0.3">
      <c r="A366" t="s">
        <v>27</v>
      </c>
      <c r="B366" s="1">
        <v>44907</v>
      </c>
      <c r="C366">
        <v>202148</v>
      </c>
      <c r="D366" t="s">
        <v>21</v>
      </c>
      <c r="E366" t="s">
        <v>17</v>
      </c>
      <c r="F366">
        <v>287</v>
      </c>
      <c r="G366" s="2">
        <v>21298976</v>
      </c>
      <c r="H366">
        <v>997</v>
      </c>
      <c r="I366" s="3">
        <v>2411278.7000000002</v>
      </c>
      <c r="J366">
        <v>1.3474826209999999</v>
      </c>
      <c r="K366">
        <v>41.347356490000003</v>
      </c>
      <c r="L366">
        <v>30.684890370000002</v>
      </c>
      <c r="P366">
        <v>1</v>
      </c>
    </row>
    <row r="367" spans="1:16" x14ac:dyDescent="0.3">
      <c r="A367" t="s">
        <v>16</v>
      </c>
      <c r="B367" s="1">
        <v>44655</v>
      </c>
      <c r="C367">
        <v>202114</v>
      </c>
      <c r="D367" t="s">
        <v>22</v>
      </c>
      <c r="E367" t="s">
        <v>17</v>
      </c>
      <c r="F367">
        <v>728</v>
      </c>
      <c r="G367" s="2">
        <v>4734334</v>
      </c>
      <c r="H367" s="2">
        <v>3144</v>
      </c>
      <c r="I367" s="3">
        <v>2508445.5499999998</v>
      </c>
      <c r="J367">
        <v>15.37703086</v>
      </c>
      <c r="K367">
        <v>125.3365854</v>
      </c>
      <c r="L367">
        <v>8.1508964000000006</v>
      </c>
      <c r="P367">
        <v>1</v>
      </c>
    </row>
    <row r="368" spans="1:16" x14ac:dyDescent="0.3">
      <c r="A368" t="s">
        <v>16</v>
      </c>
      <c r="B368" s="1">
        <v>44655</v>
      </c>
      <c r="C368">
        <v>202115</v>
      </c>
      <c r="D368" t="s">
        <v>22</v>
      </c>
      <c r="E368" t="s">
        <v>17</v>
      </c>
      <c r="F368">
        <v>853</v>
      </c>
      <c r="G368" s="2">
        <v>5156020</v>
      </c>
      <c r="H368" s="2">
        <v>2860</v>
      </c>
      <c r="I368" s="3">
        <v>2371891.5499999998</v>
      </c>
      <c r="J368">
        <v>16.54376826</v>
      </c>
      <c r="K368">
        <v>120.5788688</v>
      </c>
      <c r="L368">
        <v>7.2884766599999997</v>
      </c>
      <c r="P368">
        <v>1</v>
      </c>
    </row>
    <row r="369" spans="1:16" x14ac:dyDescent="0.3">
      <c r="A369" t="s">
        <v>16</v>
      </c>
      <c r="B369" s="1">
        <v>44655</v>
      </c>
      <c r="C369">
        <v>202116</v>
      </c>
      <c r="D369" t="s">
        <v>22</v>
      </c>
      <c r="E369" t="s">
        <v>17</v>
      </c>
      <c r="F369">
        <v>799</v>
      </c>
      <c r="G369" s="2">
        <v>5489355</v>
      </c>
      <c r="H369" s="2">
        <v>2516</v>
      </c>
      <c r="I369" s="3">
        <v>2269698.5499999998</v>
      </c>
      <c r="J369">
        <v>14.55544413</v>
      </c>
      <c r="K369">
        <v>110.8517252</v>
      </c>
      <c r="L369">
        <v>7.6158256829999997</v>
      </c>
      <c r="P369">
        <v>1</v>
      </c>
    </row>
    <row r="370" spans="1:16" x14ac:dyDescent="0.3">
      <c r="A370" t="s">
        <v>16</v>
      </c>
      <c r="B370" s="1">
        <v>44655</v>
      </c>
      <c r="C370">
        <v>202117</v>
      </c>
      <c r="D370" t="s">
        <v>22</v>
      </c>
      <c r="E370" t="s">
        <v>17</v>
      </c>
      <c r="F370">
        <v>915</v>
      </c>
      <c r="G370" s="2">
        <v>5720199</v>
      </c>
      <c r="H370" s="2">
        <v>2099</v>
      </c>
      <c r="I370" s="3">
        <v>2186477.5499999998</v>
      </c>
      <c r="J370">
        <v>15.99594699</v>
      </c>
      <c r="K370">
        <v>95.99915627</v>
      </c>
      <c r="L370">
        <v>6.0014675159999999</v>
      </c>
      <c r="P370">
        <v>1</v>
      </c>
    </row>
    <row r="371" spans="1:16" x14ac:dyDescent="0.3">
      <c r="A371" t="s">
        <v>16</v>
      </c>
      <c r="B371" s="1">
        <v>44686</v>
      </c>
      <c r="C371">
        <v>202118</v>
      </c>
      <c r="D371" t="s">
        <v>22</v>
      </c>
      <c r="E371" t="s">
        <v>17</v>
      </c>
      <c r="F371">
        <v>813</v>
      </c>
      <c r="G371" s="2">
        <v>5877575</v>
      </c>
      <c r="H371" s="2">
        <v>1812</v>
      </c>
      <c r="I371" s="3">
        <v>2118930.5499999998</v>
      </c>
      <c r="J371">
        <v>13.83223523</v>
      </c>
      <c r="K371">
        <v>85.514836720000005</v>
      </c>
      <c r="L371">
        <v>6.1822861800000002</v>
      </c>
      <c r="P371">
        <v>1</v>
      </c>
    </row>
    <row r="372" spans="1:16" x14ac:dyDescent="0.3">
      <c r="A372" t="s">
        <v>16</v>
      </c>
      <c r="B372" s="1">
        <v>44686</v>
      </c>
      <c r="C372">
        <v>202119</v>
      </c>
      <c r="D372" t="s">
        <v>22</v>
      </c>
      <c r="E372" t="s">
        <v>17</v>
      </c>
      <c r="F372">
        <v>680</v>
      </c>
      <c r="G372" s="2">
        <v>5997986</v>
      </c>
      <c r="H372" s="2">
        <v>1821</v>
      </c>
      <c r="I372" s="3">
        <v>2064477.55</v>
      </c>
      <c r="J372">
        <v>11.337138830000001</v>
      </c>
      <c r="K372">
        <v>88.206335789999997</v>
      </c>
      <c r="L372">
        <v>7.7802995170000004</v>
      </c>
      <c r="P372">
        <v>1</v>
      </c>
    </row>
    <row r="373" spans="1:16" x14ac:dyDescent="0.3">
      <c r="A373" t="s">
        <v>16</v>
      </c>
      <c r="B373" s="1">
        <v>44686</v>
      </c>
      <c r="C373">
        <v>202120</v>
      </c>
      <c r="D373" t="s">
        <v>22</v>
      </c>
      <c r="E373" t="s">
        <v>17</v>
      </c>
      <c r="F373">
        <v>634</v>
      </c>
      <c r="G373" s="2">
        <v>6099777</v>
      </c>
      <c r="H373" s="2">
        <v>1256</v>
      </c>
      <c r="I373" s="3">
        <v>2015927.55</v>
      </c>
      <c r="J373">
        <v>10.393822589999999</v>
      </c>
      <c r="K373">
        <v>62.303826350000001</v>
      </c>
      <c r="L373">
        <v>5.994313043</v>
      </c>
      <c r="P373">
        <v>1</v>
      </c>
    </row>
    <row r="374" spans="1:16" x14ac:dyDescent="0.3">
      <c r="A374" t="s">
        <v>16</v>
      </c>
      <c r="B374" s="1">
        <v>44686</v>
      </c>
      <c r="C374">
        <v>202121</v>
      </c>
      <c r="D374" t="s">
        <v>22</v>
      </c>
      <c r="E374" t="s">
        <v>17</v>
      </c>
      <c r="F374">
        <v>536</v>
      </c>
      <c r="G374" s="2">
        <v>6184746</v>
      </c>
      <c r="H374">
        <v>968</v>
      </c>
      <c r="I374" s="3">
        <v>1977168.55</v>
      </c>
      <c r="J374">
        <v>8.6664836360000006</v>
      </c>
      <c r="K374">
        <v>48.958901349999998</v>
      </c>
      <c r="L374">
        <v>5.6492233079999998</v>
      </c>
      <c r="P374">
        <v>1</v>
      </c>
    </row>
    <row r="375" spans="1:16" x14ac:dyDescent="0.3">
      <c r="A375" t="s">
        <v>16</v>
      </c>
      <c r="B375" s="1">
        <v>44718</v>
      </c>
      <c r="C375">
        <v>202122</v>
      </c>
      <c r="D375" t="s">
        <v>22</v>
      </c>
      <c r="E375" t="s">
        <v>17</v>
      </c>
      <c r="F375">
        <v>454</v>
      </c>
      <c r="G375" s="2">
        <v>6259508</v>
      </c>
      <c r="H375">
        <v>790</v>
      </c>
      <c r="I375" s="3">
        <v>1950889.55</v>
      </c>
      <c r="J375">
        <v>7.2529662080000001</v>
      </c>
      <c r="K375">
        <v>40.494347820000002</v>
      </c>
      <c r="L375">
        <v>5.5831430429999998</v>
      </c>
      <c r="P375">
        <v>1</v>
      </c>
    </row>
    <row r="376" spans="1:16" x14ac:dyDescent="0.3">
      <c r="A376" t="s">
        <v>16</v>
      </c>
      <c r="B376" s="1">
        <v>44718</v>
      </c>
      <c r="C376">
        <v>202123</v>
      </c>
      <c r="D376" t="s">
        <v>22</v>
      </c>
      <c r="E376" t="s">
        <v>17</v>
      </c>
      <c r="F376">
        <v>476</v>
      </c>
      <c r="G376" s="2">
        <v>6319241</v>
      </c>
      <c r="H376">
        <v>673</v>
      </c>
      <c r="I376" s="3">
        <v>1926001.55</v>
      </c>
      <c r="J376">
        <v>7.5325501910000003</v>
      </c>
      <c r="K376">
        <v>34.942858690000001</v>
      </c>
      <c r="L376">
        <v>4.6389148169999999</v>
      </c>
      <c r="P376">
        <v>1</v>
      </c>
    </row>
    <row r="377" spans="1:16" x14ac:dyDescent="0.3">
      <c r="A377" t="s">
        <v>16</v>
      </c>
      <c r="B377" s="1">
        <v>44718</v>
      </c>
      <c r="C377">
        <v>202124</v>
      </c>
      <c r="D377" t="s">
        <v>22</v>
      </c>
      <c r="E377" t="s">
        <v>17</v>
      </c>
      <c r="F377">
        <v>492</v>
      </c>
      <c r="G377" s="2">
        <v>6360733</v>
      </c>
      <c r="H377">
        <v>619</v>
      </c>
      <c r="I377" s="3">
        <v>1904739.55</v>
      </c>
      <c r="J377">
        <v>7.7349575909999997</v>
      </c>
      <c r="K377">
        <v>32.497881399999997</v>
      </c>
      <c r="L377">
        <v>4.2014298099999996</v>
      </c>
      <c r="P377">
        <v>1</v>
      </c>
    </row>
    <row r="378" spans="1:16" x14ac:dyDescent="0.3">
      <c r="A378" t="s">
        <v>16</v>
      </c>
      <c r="B378" s="1">
        <v>44718</v>
      </c>
      <c r="C378">
        <v>202125</v>
      </c>
      <c r="D378" t="s">
        <v>22</v>
      </c>
      <c r="E378" t="s">
        <v>17</v>
      </c>
      <c r="F378">
        <v>523</v>
      </c>
      <c r="G378" s="2">
        <v>6398276</v>
      </c>
      <c r="H378">
        <v>653</v>
      </c>
      <c r="I378" s="3">
        <v>1885320.55</v>
      </c>
      <c r="J378">
        <v>8.1740768920000004</v>
      </c>
      <c r="K378">
        <v>34.636019849999997</v>
      </c>
      <c r="L378">
        <v>4.2373004700000001</v>
      </c>
      <c r="P378">
        <v>1</v>
      </c>
    </row>
    <row r="379" spans="1:16" x14ac:dyDescent="0.3">
      <c r="A379" t="s">
        <v>16</v>
      </c>
      <c r="B379" s="1">
        <v>44718</v>
      </c>
      <c r="C379">
        <v>202126</v>
      </c>
      <c r="D379" t="s">
        <v>22</v>
      </c>
      <c r="E379" t="s">
        <v>17</v>
      </c>
      <c r="F379">
        <v>703</v>
      </c>
      <c r="G379" s="2">
        <v>6431087</v>
      </c>
      <c r="H379">
        <v>799</v>
      </c>
      <c r="I379" s="3">
        <v>1868266.55</v>
      </c>
      <c r="J379">
        <v>10.93127803</v>
      </c>
      <c r="K379">
        <v>42.766916739999999</v>
      </c>
      <c r="L379">
        <v>3.9123437029999999</v>
      </c>
      <c r="P379">
        <v>1</v>
      </c>
    </row>
    <row r="380" spans="1:16" x14ac:dyDescent="0.3">
      <c r="A380" t="s">
        <v>16</v>
      </c>
      <c r="B380" s="1">
        <v>44749</v>
      </c>
      <c r="C380">
        <v>202127</v>
      </c>
      <c r="D380" t="s">
        <v>22</v>
      </c>
      <c r="E380" t="s">
        <v>17</v>
      </c>
      <c r="F380">
        <v>994</v>
      </c>
      <c r="G380" s="2">
        <v>6455005</v>
      </c>
      <c r="H380" s="2">
        <v>1029</v>
      </c>
      <c r="I380" s="3">
        <v>1853588.55</v>
      </c>
      <c r="J380">
        <v>15.39890364</v>
      </c>
      <c r="K380">
        <v>55.513938090000003</v>
      </c>
      <c r="L380">
        <v>3.6050578259999999</v>
      </c>
      <c r="P380">
        <v>1</v>
      </c>
    </row>
    <row r="381" spans="1:16" x14ac:dyDescent="0.3">
      <c r="A381" t="s">
        <v>16</v>
      </c>
      <c r="B381" s="1">
        <v>44749</v>
      </c>
      <c r="C381">
        <v>202128</v>
      </c>
      <c r="D381" t="s">
        <v>22</v>
      </c>
      <c r="E381" t="s">
        <v>17</v>
      </c>
      <c r="F381" s="2">
        <v>1801</v>
      </c>
      <c r="G381" s="2">
        <v>6474095</v>
      </c>
      <c r="H381" s="2">
        <v>1506</v>
      </c>
      <c r="I381" s="3">
        <v>1837945.55</v>
      </c>
      <c r="J381">
        <v>27.818559969999999</v>
      </c>
      <c r="K381">
        <v>81.939315339999993</v>
      </c>
      <c r="L381">
        <v>2.9454909040000001</v>
      </c>
      <c r="P381">
        <v>1</v>
      </c>
    </row>
    <row r="382" spans="1:16" x14ac:dyDescent="0.3">
      <c r="A382" t="s">
        <v>16</v>
      </c>
      <c r="B382" s="1">
        <v>44749</v>
      </c>
      <c r="C382">
        <v>202129</v>
      </c>
      <c r="D382" t="s">
        <v>22</v>
      </c>
      <c r="E382" t="s">
        <v>17</v>
      </c>
      <c r="F382" s="2">
        <v>3236</v>
      </c>
      <c r="G382" s="2">
        <v>6489981</v>
      </c>
      <c r="H382" s="2">
        <v>2423</v>
      </c>
      <c r="I382" s="3">
        <v>1819462.55</v>
      </c>
      <c r="J382">
        <v>49.861471090000002</v>
      </c>
      <c r="K382">
        <v>133.17119389999999</v>
      </c>
      <c r="L382">
        <v>2.6708236030000001</v>
      </c>
      <c r="P382">
        <v>1</v>
      </c>
    </row>
    <row r="383" spans="1:16" x14ac:dyDescent="0.3">
      <c r="A383" t="s">
        <v>16</v>
      </c>
      <c r="B383" s="1">
        <v>44749</v>
      </c>
      <c r="C383">
        <v>202130</v>
      </c>
      <c r="D383" t="s">
        <v>22</v>
      </c>
      <c r="E383" t="s">
        <v>17</v>
      </c>
      <c r="F383" s="2">
        <v>5032</v>
      </c>
      <c r="G383" s="2">
        <v>6506360</v>
      </c>
      <c r="H383" s="2">
        <v>3801</v>
      </c>
      <c r="I383" s="3">
        <v>1797068.55</v>
      </c>
      <c r="J383">
        <v>77.339710679999996</v>
      </c>
      <c r="K383">
        <v>211.5111302</v>
      </c>
      <c r="L383">
        <v>2.7348321879999999</v>
      </c>
      <c r="P383">
        <v>1</v>
      </c>
    </row>
    <row r="384" spans="1:16" x14ac:dyDescent="0.3">
      <c r="A384" t="s">
        <v>16</v>
      </c>
      <c r="B384" s="1">
        <v>44781</v>
      </c>
      <c r="C384">
        <v>202131</v>
      </c>
      <c r="D384" t="s">
        <v>22</v>
      </c>
      <c r="E384" t="s">
        <v>17</v>
      </c>
      <c r="F384" s="2">
        <v>6675</v>
      </c>
      <c r="G384" s="2">
        <v>6521807</v>
      </c>
      <c r="H384" s="2">
        <v>4693</v>
      </c>
      <c r="I384" s="3">
        <v>1772717.55</v>
      </c>
      <c r="J384">
        <v>102.3489349</v>
      </c>
      <c r="K384">
        <v>264.7347853</v>
      </c>
      <c r="L384">
        <v>2.5865905260000002</v>
      </c>
      <c r="P384">
        <v>1</v>
      </c>
    </row>
    <row r="385" spans="1:16" x14ac:dyDescent="0.3">
      <c r="A385" t="s">
        <v>16</v>
      </c>
      <c r="B385" s="1">
        <v>44781</v>
      </c>
      <c r="C385">
        <v>202132</v>
      </c>
      <c r="D385" t="s">
        <v>22</v>
      </c>
      <c r="E385" t="s">
        <v>17</v>
      </c>
      <c r="F385" s="2">
        <v>7806</v>
      </c>
      <c r="G385" s="2">
        <v>6536008</v>
      </c>
      <c r="H385" s="2">
        <v>5547</v>
      </c>
      <c r="I385" s="3">
        <v>1748888.55</v>
      </c>
      <c r="J385">
        <v>119.4306984</v>
      </c>
      <c r="K385">
        <v>317.17286960000001</v>
      </c>
      <c r="L385">
        <v>2.6557063959999998</v>
      </c>
      <c r="P385">
        <v>1</v>
      </c>
    </row>
    <row r="386" spans="1:16" x14ac:dyDescent="0.3">
      <c r="A386" t="s">
        <v>16</v>
      </c>
      <c r="B386" s="1">
        <v>44781</v>
      </c>
      <c r="C386">
        <v>202133</v>
      </c>
      <c r="D386" t="s">
        <v>22</v>
      </c>
      <c r="E386" t="s">
        <v>17</v>
      </c>
      <c r="F386" s="2">
        <v>8376</v>
      </c>
      <c r="G386" s="2">
        <v>6550278</v>
      </c>
      <c r="H386" s="2">
        <v>6093</v>
      </c>
      <c r="I386" s="3">
        <v>1722139.55</v>
      </c>
      <c r="J386">
        <v>127.87243530000001</v>
      </c>
      <c r="K386">
        <v>353.8040805</v>
      </c>
      <c r="L386">
        <v>2.7668518209999999</v>
      </c>
      <c r="P386">
        <v>1</v>
      </c>
    </row>
    <row r="387" spans="1:16" x14ac:dyDescent="0.3">
      <c r="A387" t="s">
        <v>16</v>
      </c>
      <c r="B387" s="1">
        <v>44781</v>
      </c>
      <c r="C387">
        <v>202134</v>
      </c>
      <c r="D387" t="s">
        <v>22</v>
      </c>
      <c r="E387" t="s">
        <v>17</v>
      </c>
      <c r="F387" s="2">
        <v>8320</v>
      </c>
      <c r="G387" s="2">
        <v>6566232</v>
      </c>
      <c r="H387" s="2">
        <v>5748</v>
      </c>
      <c r="I387" s="3">
        <v>1695920.55</v>
      </c>
      <c r="J387">
        <v>126.7088948</v>
      </c>
      <c r="K387">
        <v>338.93097169999999</v>
      </c>
      <c r="L387">
        <v>2.6748790769999999</v>
      </c>
      <c r="P387">
        <v>1</v>
      </c>
    </row>
    <row r="388" spans="1:16" x14ac:dyDescent="0.3">
      <c r="A388" t="s">
        <v>16</v>
      </c>
      <c r="B388" s="1">
        <v>44813</v>
      </c>
      <c r="C388">
        <v>202135</v>
      </c>
      <c r="D388" t="s">
        <v>22</v>
      </c>
      <c r="E388" t="s">
        <v>17</v>
      </c>
      <c r="F388" s="2">
        <v>8053</v>
      </c>
      <c r="G388" s="2">
        <v>6587711</v>
      </c>
      <c r="H388" s="2">
        <v>5772</v>
      </c>
      <c r="I388" s="3">
        <v>1670701.55</v>
      </c>
      <c r="J388">
        <v>122.24276380000001</v>
      </c>
      <c r="K388">
        <v>345.48360839999998</v>
      </c>
      <c r="L388">
        <v>2.8262090739999999</v>
      </c>
      <c r="P388">
        <v>1</v>
      </c>
    </row>
    <row r="389" spans="1:16" x14ac:dyDescent="0.3">
      <c r="A389" t="s">
        <v>16</v>
      </c>
      <c r="B389" s="1">
        <v>44813</v>
      </c>
      <c r="C389">
        <v>202136</v>
      </c>
      <c r="D389" t="s">
        <v>22</v>
      </c>
      <c r="E389" t="s">
        <v>17</v>
      </c>
      <c r="F389" s="2">
        <v>7389</v>
      </c>
      <c r="G389" s="2">
        <v>6612401</v>
      </c>
      <c r="H389" s="2">
        <v>5547</v>
      </c>
      <c r="I389" s="3">
        <v>1652130.55</v>
      </c>
      <c r="J389">
        <v>111.74458420000001</v>
      </c>
      <c r="K389">
        <v>335.74828580000002</v>
      </c>
      <c r="L389">
        <v>3.0046045480000001</v>
      </c>
      <c r="P389">
        <v>1</v>
      </c>
    </row>
    <row r="390" spans="1:16" x14ac:dyDescent="0.3">
      <c r="A390" t="s">
        <v>16</v>
      </c>
      <c r="B390" s="1">
        <v>44813</v>
      </c>
      <c r="C390">
        <v>202137</v>
      </c>
      <c r="D390" t="s">
        <v>22</v>
      </c>
      <c r="E390" t="s">
        <v>17</v>
      </c>
      <c r="F390" s="2">
        <v>7056</v>
      </c>
      <c r="G390" s="2">
        <v>6637363</v>
      </c>
      <c r="H390" s="2">
        <v>5009</v>
      </c>
      <c r="I390" s="3">
        <v>1632469.55</v>
      </c>
      <c r="J390">
        <v>106.30727899999999</v>
      </c>
      <c r="K390">
        <v>306.83573849999999</v>
      </c>
      <c r="L390">
        <v>2.886309776</v>
      </c>
      <c r="P390">
        <v>1</v>
      </c>
    </row>
    <row r="391" spans="1:16" x14ac:dyDescent="0.3">
      <c r="A391" t="s">
        <v>16</v>
      </c>
      <c r="B391" s="1">
        <v>44813</v>
      </c>
      <c r="C391">
        <v>202138</v>
      </c>
      <c r="D391" t="s">
        <v>22</v>
      </c>
      <c r="E391" t="s">
        <v>17</v>
      </c>
      <c r="F391" s="2">
        <v>6263</v>
      </c>
      <c r="G391" s="2">
        <v>6657556</v>
      </c>
      <c r="H391" s="2">
        <v>4421</v>
      </c>
      <c r="I391" s="3">
        <v>1613449.55</v>
      </c>
      <c r="J391">
        <v>94.073560929999999</v>
      </c>
      <c r="K391">
        <v>274.00918730000001</v>
      </c>
      <c r="L391">
        <v>2.912711974</v>
      </c>
      <c r="P391">
        <v>1</v>
      </c>
    </row>
    <row r="392" spans="1:16" x14ac:dyDescent="0.3">
      <c r="A392" t="s">
        <v>16</v>
      </c>
      <c r="B392" s="1">
        <v>44813</v>
      </c>
      <c r="C392">
        <v>202139</v>
      </c>
      <c r="D392" t="s">
        <v>22</v>
      </c>
      <c r="E392" t="s">
        <v>17</v>
      </c>
      <c r="F392" s="2">
        <v>5926</v>
      </c>
      <c r="G392" s="2">
        <v>6678306</v>
      </c>
      <c r="H392" s="2">
        <v>4024</v>
      </c>
      <c r="I392" s="3">
        <v>1571428.55</v>
      </c>
      <c r="J392">
        <v>88.735077430000004</v>
      </c>
      <c r="K392">
        <v>256.07273079999999</v>
      </c>
      <c r="L392">
        <v>2.885811769</v>
      </c>
      <c r="P392">
        <v>1</v>
      </c>
    </row>
    <row r="393" spans="1:16" x14ac:dyDescent="0.3">
      <c r="A393" t="s">
        <v>16</v>
      </c>
      <c r="B393" s="1">
        <v>44844</v>
      </c>
      <c r="C393">
        <v>202140</v>
      </c>
      <c r="D393" t="s">
        <v>22</v>
      </c>
      <c r="E393" t="s">
        <v>17</v>
      </c>
      <c r="F393" s="2">
        <v>5692</v>
      </c>
      <c r="G393" s="2">
        <v>6697399</v>
      </c>
      <c r="H393" s="2">
        <v>3807</v>
      </c>
      <c r="I393" s="3">
        <v>1533240.55</v>
      </c>
      <c r="J393">
        <v>84.988217070000005</v>
      </c>
      <c r="K393">
        <v>248.2976334</v>
      </c>
      <c r="L393">
        <v>2.9215536219999998</v>
      </c>
      <c r="P393">
        <v>1</v>
      </c>
    </row>
    <row r="394" spans="1:16" x14ac:dyDescent="0.3">
      <c r="A394" t="s">
        <v>16</v>
      </c>
      <c r="B394" s="1">
        <v>44844</v>
      </c>
      <c r="C394">
        <v>202141</v>
      </c>
      <c r="D394" t="s">
        <v>22</v>
      </c>
      <c r="E394" t="s">
        <v>17</v>
      </c>
      <c r="F394" s="2">
        <v>5082</v>
      </c>
      <c r="G394" s="2">
        <v>6722402</v>
      </c>
      <c r="H394" s="2">
        <v>3642</v>
      </c>
      <c r="I394" s="3">
        <v>1499889.55</v>
      </c>
      <c r="J394">
        <v>75.597978220000002</v>
      </c>
      <c r="K394">
        <v>242.8178795</v>
      </c>
      <c r="L394">
        <v>3.2119626110000001</v>
      </c>
      <c r="P394">
        <v>1</v>
      </c>
    </row>
    <row r="395" spans="1:16" x14ac:dyDescent="0.3">
      <c r="A395" t="s">
        <v>16</v>
      </c>
      <c r="B395" s="1">
        <v>44844</v>
      </c>
      <c r="C395">
        <v>202142</v>
      </c>
      <c r="D395" t="s">
        <v>22</v>
      </c>
      <c r="E395" t="s">
        <v>17</v>
      </c>
      <c r="F395" s="2">
        <v>4687</v>
      </c>
      <c r="G395" s="2">
        <v>6746674</v>
      </c>
      <c r="H395" s="2">
        <v>3287</v>
      </c>
      <c r="I395" s="3">
        <v>1468171.55</v>
      </c>
      <c r="J395">
        <v>69.471268359999996</v>
      </c>
      <c r="K395">
        <v>223.88391870000001</v>
      </c>
      <c r="L395">
        <v>3.2226836219999999</v>
      </c>
      <c r="P395">
        <v>1</v>
      </c>
    </row>
    <row r="396" spans="1:16" x14ac:dyDescent="0.3">
      <c r="A396" t="s">
        <v>16</v>
      </c>
      <c r="B396" s="1">
        <v>44844</v>
      </c>
      <c r="C396">
        <v>202143</v>
      </c>
      <c r="D396" t="s">
        <v>22</v>
      </c>
      <c r="E396" t="s">
        <v>17</v>
      </c>
      <c r="F396" s="2">
        <v>4875</v>
      </c>
      <c r="G396" s="2">
        <v>6767843</v>
      </c>
      <c r="H396" s="2">
        <v>3475</v>
      </c>
      <c r="I396" s="3">
        <v>1408469.55</v>
      </c>
      <c r="J396">
        <v>72.031812799999997</v>
      </c>
      <c r="K396">
        <v>246.72169869999999</v>
      </c>
      <c r="L396">
        <v>3.4251768650000001</v>
      </c>
      <c r="P396">
        <v>1</v>
      </c>
    </row>
    <row r="397" spans="1:16" x14ac:dyDescent="0.3">
      <c r="A397" t="s">
        <v>16</v>
      </c>
      <c r="B397" s="1">
        <v>44876</v>
      </c>
      <c r="C397">
        <v>202144</v>
      </c>
      <c r="D397" t="s">
        <v>22</v>
      </c>
      <c r="E397" t="s">
        <v>17</v>
      </c>
      <c r="F397" s="2">
        <v>4771</v>
      </c>
      <c r="G397" s="2">
        <v>6788677</v>
      </c>
      <c r="H397" s="2">
        <v>3368</v>
      </c>
      <c r="I397" s="3">
        <v>1366804.75</v>
      </c>
      <c r="J397">
        <v>70.278789230000001</v>
      </c>
      <c r="K397">
        <v>246.41412750000001</v>
      </c>
      <c r="L397">
        <v>3.5062375189999999</v>
      </c>
      <c r="P397">
        <v>1</v>
      </c>
    </row>
    <row r="398" spans="1:16" x14ac:dyDescent="0.3">
      <c r="A398" t="s">
        <v>16</v>
      </c>
      <c r="B398" s="1">
        <v>44876</v>
      </c>
      <c r="C398">
        <v>202145</v>
      </c>
      <c r="D398" t="s">
        <v>22</v>
      </c>
      <c r="E398" t="s">
        <v>17</v>
      </c>
      <c r="F398" s="2">
        <v>5107</v>
      </c>
      <c r="G398" s="2">
        <v>6821993</v>
      </c>
      <c r="H398" s="2">
        <v>3760</v>
      </c>
      <c r="I398" s="3">
        <v>1331358.75</v>
      </c>
      <c r="J398">
        <v>74.860821459999997</v>
      </c>
      <c r="K398">
        <v>282.41824380000003</v>
      </c>
      <c r="L398">
        <v>3.7725774080000001</v>
      </c>
      <c r="P398">
        <v>1</v>
      </c>
    </row>
    <row r="399" spans="1:16" x14ac:dyDescent="0.3">
      <c r="A399" t="s">
        <v>16</v>
      </c>
      <c r="B399" s="1">
        <v>44876</v>
      </c>
      <c r="C399">
        <v>202146</v>
      </c>
      <c r="D399" t="s">
        <v>22</v>
      </c>
      <c r="E399" t="s">
        <v>17</v>
      </c>
      <c r="F399" s="2">
        <v>5176</v>
      </c>
      <c r="G399" s="2">
        <v>6854312</v>
      </c>
      <c r="H399" s="2">
        <v>4243</v>
      </c>
      <c r="I399" s="3">
        <v>1296537.75</v>
      </c>
      <c r="J399">
        <v>75.514508239999998</v>
      </c>
      <c r="K399">
        <v>327.2561867</v>
      </c>
      <c r="L399">
        <v>4.3336862590000003</v>
      </c>
      <c r="P399">
        <v>1</v>
      </c>
    </row>
    <row r="400" spans="1:16" x14ac:dyDescent="0.3">
      <c r="A400" t="s">
        <v>16</v>
      </c>
      <c r="B400" s="1">
        <v>44876</v>
      </c>
      <c r="C400">
        <v>202147</v>
      </c>
      <c r="D400" t="s">
        <v>22</v>
      </c>
      <c r="E400" t="s">
        <v>17</v>
      </c>
      <c r="F400" s="2">
        <v>4744</v>
      </c>
      <c r="G400" s="2">
        <v>6882212</v>
      </c>
      <c r="H400" s="2">
        <v>4159</v>
      </c>
      <c r="I400" s="3">
        <v>1271237.75</v>
      </c>
      <c r="J400">
        <v>68.931326150000004</v>
      </c>
      <c r="K400">
        <v>327.16146129999998</v>
      </c>
      <c r="L400">
        <v>4.746194214</v>
      </c>
      <c r="P400">
        <v>1</v>
      </c>
    </row>
    <row r="401" spans="1:16" x14ac:dyDescent="0.3">
      <c r="A401" t="s">
        <v>16</v>
      </c>
      <c r="B401" s="1">
        <v>44907</v>
      </c>
      <c r="C401">
        <v>202148</v>
      </c>
      <c r="D401" t="s">
        <v>22</v>
      </c>
      <c r="E401" t="s">
        <v>17</v>
      </c>
      <c r="F401" s="2">
        <v>6010</v>
      </c>
      <c r="G401" s="2">
        <v>6908622</v>
      </c>
      <c r="H401" s="2">
        <v>5216</v>
      </c>
      <c r="I401" s="3">
        <v>1244787.75</v>
      </c>
      <c r="J401">
        <v>86.992746170000004</v>
      </c>
      <c r="K401">
        <v>419.02725989999999</v>
      </c>
      <c r="L401">
        <v>4.8168068990000004</v>
      </c>
      <c r="P401">
        <v>1</v>
      </c>
    </row>
    <row r="402" spans="1:16" x14ac:dyDescent="0.3">
      <c r="A402" t="s">
        <v>16</v>
      </c>
      <c r="B402" s="1">
        <v>44907</v>
      </c>
      <c r="C402">
        <v>202149</v>
      </c>
      <c r="D402" t="s">
        <v>22</v>
      </c>
      <c r="E402" t="s">
        <v>17</v>
      </c>
      <c r="F402" s="2">
        <v>5159</v>
      </c>
      <c r="G402" s="2">
        <v>6927776</v>
      </c>
      <c r="H402" s="2">
        <v>4964</v>
      </c>
      <c r="I402" s="3">
        <v>1220722.75</v>
      </c>
      <c r="J402">
        <v>74.468343090000005</v>
      </c>
      <c r="K402">
        <v>406.64434249999999</v>
      </c>
      <c r="L402">
        <v>5.460633681</v>
      </c>
      <c r="P402">
        <v>1</v>
      </c>
    </row>
    <row r="403" spans="1:16" x14ac:dyDescent="0.3">
      <c r="A403" t="s">
        <v>16</v>
      </c>
      <c r="B403" s="1">
        <v>44907</v>
      </c>
      <c r="C403">
        <v>202150</v>
      </c>
      <c r="D403" t="s">
        <v>22</v>
      </c>
      <c r="E403" t="s">
        <v>17</v>
      </c>
      <c r="F403" s="2">
        <v>5099</v>
      </c>
      <c r="G403" s="2">
        <v>6945281</v>
      </c>
      <c r="H403" s="2">
        <v>4573</v>
      </c>
      <c r="I403" s="3">
        <v>1199526.75</v>
      </c>
      <c r="J403">
        <v>73.41675592</v>
      </c>
      <c r="K403">
        <v>381.23368240000002</v>
      </c>
      <c r="L403">
        <v>5.1927339689999998</v>
      </c>
      <c r="P403">
        <v>1</v>
      </c>
    </row>
    <row r="404" spans="1:16" x14ac:dyDescent="0.3">
      <c r="A404" t="s">
        <v>16</v>
      </c>
      <c r="B404" s="1">
        <v>44907</v>
      </c>
      <c r="C404">
        <v>202151</v>
      </c>
      <c r="D404" t="s">
        <v>22</v>
      </c>
      <c r="E404" t="s">
        <v>17</v>
      </c>
      <c r="F404" s="2">
        <v>8071</v>
      </c>
      <c r="G404" s="2">
        <v>6964272</v>
      </c>
      <c r="H404" s="2">
        <v>5884</v>
      </c>
      <c r="I404" s="3">
        <v>1182915.75</v>
      </c>
      <c r="J404">
        <v>115.89151029999999</v>
      </c>
      <c r="K404">
        <v>497.41496810000001</v>
      </c>
      <c r="L404">
        <v>4.2920742589999996</v>
      </c>
      <c r="P404">
        <v>1</v>
      </c>
    </row>
    <row r="405" spans="1:16" x14ac:dyDescent="0.3">
      <c r="A405" t="s">
        <v>27</v>
      </c>
      <c r="B405" s="1">
        <v>44655</v>
      </c>
      <c r="C405">
        <v>202114</v>
      </c>
      <c r="D405" t="s">
        <v>22</v>
      </c>
      <c r="E405" t="s">
        <v>17</v>
      </c>
      <c r="F405">
        <v>64</v>
      </c>
      <c r="G405" s="2">
        <v>4241343</v>
      </c>
      <c r="H405">
        <v>570</v>
      </c>
      <c r="I405" s="3">
        <v>2313852.5499999998</v>
      </c>
      <c r="J405">
        <v>1.508956008</v>
      </c>
      <c r="K405">
        <v>24.63424041</v>
      </c>
      <c r="L405">
        <v>16.325353620000001</v>
      </c>
      <c r="P405">
        <v>1</v>
      </c>
    </row>
    <row r="406" spans="1:16" x14ac:dyDescent="0.3">
      <c r="A406" t="s">
        <v>27</v>
      </c>
      <c r="B406" s="1">
        <v>44655</v>
      </c>
      <c r="C406">
        <v>202115</v>
      </c>
      <c r="D406" t="s">
        <v>22</v>
      </c>
      <c r="E406" t="s">
        <v>17</v>
      </c>
      <c r="F406">
        <v>84</v>
      </c>
      <c r="G406" s="2">
        <v>4595012</v>
      </c>
      <c r="H406">
        <v>515</v>
      </c>
      <c r="I406" s="3">
        <v>2190371.5499999998</v>
      </c>
      <c r="J406">
        <v>1.8280692190000001</v>
      </c>
      <c r="K406">
        <v>23.511992750000001</v>
      </c>
      <c r="L406">
        <v>12.86165343</v>
      </c>
      <c r="P406">
        <v>1</v>
      </c>
    </row>
    <row r="407" spans="1:16" x14ac:dyDescent="0.3">
      <c r="A407" t="s">
        <v>27</v>
      </c>
      <c r="B407" s="1">
        <v>44655</v>
      </c>
      <c r="C407">
        <v>202116</v>
      </c>
      <c r="D407" t="s">
        <v>22</v>
      </c>
      <c r="E407" t="s">
        <v>17</v>
      </c>
      <c r="F407">
        <v>78</v>
      </c>
      <c r="G407" s="2">
        <v>4879405</v>
      </c>
      <c r="H407">
        <v>484</v>
      </c>
      <c r="I407" s="3">
        <v>2096994.55</v>
      </c>
      <c r="J407">
        <v>1.598555562</v>
      </c>
      <c r="K407">
        <v>23.08065131</v>
      </c>
      <c r="L407">
        <v>14.43844172</v>
      </c>
      <c r="P407">
        <v>1</v>
      </c>
    </row>
    <row r="408" spans="1:16" x14ac:dyDescent="0.3">
      <c r="A408" t="s">
        <v>27</v>
      </c>
      <c r="B408" s="1">
        <v>44655</v>
      </c>
      <c r="C408">
        <v>202117</v>
      </c>
      <c r="D408" t="s">
        <v>22</v>
      </c>
      <c r="E408" t="s">
        <v>17</v>
      </c>
      <c r="F408">
        <v>76</v>
      </c>
      <c r="G408" s="2">
        <v>5080657</v>
      </c>
      <c r="H408">
        <v>390</v>
      </c>
      <c r="I408" s="3">
        <v>2021311.55</v>
      </c>
      <c r="J408">
        <v>1.49586953</v>
      </c>
      <c r="K408">
        <v>19.29440318</v>
      </c>
      <c r="L408">
        <v>12.898453229999999</v>
      </c>
      <c r="P408">
        <v>1</v>
      </c>
    </row>
    <row r="409" spans="1:16" x14ac:dyDescent="0.3">
      <c r="A409" t="s">
        <v>27</v>
      </c>
      <c r="B409" s="1">
        <v>44686</v>
      </c>
      <c r="C409">
        <v>202118</v>
      </c>
      <c r="D409" t="s">
        <v>22</v>
      </c>
      <c r="E409" t="s">
        <v>17</v>
      </c>
      <c r="F409">
        <v>66</v>
      </c>
      <c r="G409" s="2">
        <v>5218932</v>
      </c>
      <c r="H409">
        <v>355</v>
      </c>
      <c r="I409" s="3">
        <v>1959905.55</v>
      </c>
      <c r="J409">
        <v>1.2646265560000001</v>
      </c>
      <c r="K409">
        <v>18.113117750000001</v>
      </c>
      <c r="L409">
        <v>14.322898459999999</v>
      </c>
      <c r="P409">
        <v>1</v>
      </c>
    </row>
    <row r="410" spans="1:16" x14ac:dyDescent="0.3">
      <c r="A410" t="s">
        <v>27</v>
      </c>
      <c r="B410" s="1">
        <v>44686</v>
      </c>
      <c r="C410">
        <v>202119</v>
      </c>
      <c r="D410" t="s">
        <v>22</v>
      </c>
      <c r="E410" t="s">
        <v>17</v>
      </c>
      <c r="F410">
        <v>57</v>
      </c>
      <c r="G410" s="2">
        <v>5326018</v>
      </c>
      <c r="H410">
        <v>269</v>
      </c>
      <c r="I410" s="3">
        <v>1910306.55</v>
      </c>
      <c r="J410">
        <v>1.0702179380000001</v>
      </c>
      <c r="K410">
        <v>14.08150959</v>
      </c>
      <c r="L410">
        <v>13.157609389999999</v>
      </c>
      <c r="P410">
        <v>1</v>
      </c>
    </row>
    <row r="411" spans="1:16" x14ac:dyDescent="0.3">
      <c r="A411" t="s">
        <v>27</v>
      </c>
      <c r="B411" s="1">
        <v>44686</v>
      </c>
      <c r="C411">
        <v>202120</v>
      </c>
      <c r="D411" t="s">
        <v>22</v>
      </c>
      <c r="E411" t="s">
        <v>17</v>
      </c>
      <c r="F411">
        <v>52</v>
      </c>
      <c r="G411" s="2">
        <v>5416868</v>
      </c>
      <c r="H411">
        <v>199</v>
      </c>
      <c r="I411" s="3">
        <v>1866210.55</v>
      </c>
      <c r="J411">
        <v>0.95996431900000001</v>
      </c>
      <c r="K411">
        <v>10.663319850000001</v>
      </c>
      <c r="L411">
        <v>11.108037700000001</v>
      </c>
      <c r="P411">
        <v>1</v>
      </c>
    </row>
    <row r="412" spans="1:16" x14ac:dyDescent="0.3">
      <c r="A412" t="s">
        <v>27</v>
      </c>
      <c r="B412" s="1">
        <v>44686</v>
      </c>
      <c r="C412">
        <v>202121</v>
      </c>
      <c r="D412" t="s">
        <v>22</v>
      </c>
      <c r="E412" t="s">
        <v>17</v>
      </c>
      <c r="F412">
        <v>42</v>
      </c>
      <c r="G412" s="2">
        <v>5492753</v>
      </c>
      <c r="H412">
        <v>172</v>
      </c>
      <c r="I412" s="3">
        <v>1831147.55</v>
      </c>
      <c r="J412">
        <v>0.76464388599999999</v>
      </c>
      <c r="K412">
        <v>9.3930169639999992</v>
      </c>
      <c r="L412">
        <v>12.284171929999999</v>
      </c>
      <c r="P412">
        <v>1</v>
      </c>
    </row>
    <row r="413" spans="1:16" x14ac:dyDescent="0.3">
      <c r="A413" t="s">
        <v>27</v>
      </c>
      <c r="B413" s="1">
        <v>44718</v>
      </c>
      <c r="C413">
        <v>202122</v>
      </c>
      <c r="D413" t="s">
        <v>22</v>
      </c>
      <c r="E413" t="s">
        <v>17</v>
      </c>
      <c r="F413">
        <v>48</v>
      </c>
      <c r="G413" s="2">
        <v>5559152</v>
      </c>
      <c r="H413">
        <v>138</v>
      </c>
      <c r="I413" s="3">
        <v>1807375.55</v>
      </c>
      <c r="J413">
        <v>0.86344104300000002</v>
      </c>
      <c r="K413">
        <v>7.6353804829999996</v>
      </c>
      <c r="L413">
        <v>8.842966809</v>
      </c>
      <c r="P413">
        <v>1</v>
      </c>
    </row>
    <row r="414" spans="1:16" x14ac:dyDescent="0.3">
      <c r="A414" t="s">
        <v>27</v>
      </c>
      <c r="B414" s="1">
        <v>44718</v>
      </c>
      <c r="C414">
        <v>202123</v>
      </c>
      <c r="D414" t="s">
        <v>22</v>
      </c>
      <c r="E414" t="s">
        <v>17</v>
      </c>
      <c r="F414">
        <v>45</v>
      </c>
      <c r="G414" s="2">
        <v>5612526</v>
      </c>
      <c r="H414">
        <v>129</v>
      </c>
      <c r="I414" s="3">
        <v>1784646.55</v>
      </c>
      <c r="J414">
        <v>0.80177802300000001</v>
      </c>
      <c r="K414">
        <v>7.2283220449999996</v>
      </c>
      <c r="L414">
        <v>9.0153656479999995</v>
      </c>
      <c r="P414">
        <v>1</v>
      </c>
    </row>
    <row r="415" spans="1:16" x14ac:dyDescent="0.3">
      <c r="A415" t="s">
        <v>27</v>
      </c>
      <c r="B415" s="1">
        <v>44718</v>
      </c>
      <c r="C415">
        <v>202124</v>
      </c>
      <c r="D415" t="s">
        <v>22</v>
      </c>
      <c r="E415" t="s">
        <v>17</v>
      </c>
      <c r="F415">
        <v>57</v>
      </c>
      <c r="G415" s="2">
        <v>5649543</v>
      </c>
      <c r="H415">
        <v>118</v>
      </c>
      <c r="I415" s="3">
        <v>1765379.55</v>
      </c>
      <c r="J415">
        <v>1.0089311649999999</v>
      </c>
      <c r="K415">
        <v>6.6841150389999999</v>
      </c>
      <c r="L415">
        <v>6.6249465489999997</v>
      </c>
      <c r="P415">
        <v>1</v>
      </c>
    </row>
    <row r="416" spans="1:16" x14ac:dyDescent="0.3">
      <c r="A416" t="s">
        <v>27</v>
      </c>
      <c r="B416" s="1">
        <v>44718</v>
      </c>
      <c r="C416">
        <v>202125</v>
      </c>
      <c r="D416" t="s">
        <v>22</v>
      </c>
      <c r="E416" t="s">
        <v>17</v>
      </c>
      <c r="F416">
        <v>59</v>
      </c>
      <c r="G416" s="2">
        <v>5683121</v>
      </c>
      <c r="H416">
        <v>129</v>
      </c>
      <c r="I416" s="3">
        <v>1747679.55</v>
      </c>
      <c r="J416">
        <v>1.038161954</v>
      </c>
      <c r="K416">
        <v>7.3812158529999996</v>
      </c>
      <c r="L416">
        <v>7.1098886129999999</v>
      </c>
      <c r="P416">
        <v>1</v>
      </c>
    </row>
    <row r="417" spans="1:16" x14ac:dyDescent="0.3">
      <c r="A417" t="s">
        <v>27</v>
      </c>
      <c r="B417" s="1">
        <v>44718</v>
      </c>
      <c r="C417">
        <v>202126</v>
      </c>
      <c r="D417" t="s">
        <v>22</v>
      </c>
      <c r="E417" t="s">
        <v>17</v>
      </c>
      <c r="F417">
        <v>58</v>
      </c>
      <c r="G417" s="2">
        <v>5712415</v>
      </c>
      <c r="H417">
        <v>159</v>
      </c>
      <c r="I417" s="3">
        <v>1732318.55</v>
      </c>
      <c r="J417">
        <v>1.0153323940000001</v>
      </c>
      <c r="K417">
        <v>9.1784504649999992</v>
      </c>
      <c r="L417">
        <v>9.0398479500000004</v>
      </c>
      <c r="P417">
        <v>1</v>
      </c>
    </row>
    <row r="418" spans="1:16" x14ac:dyDescent="0.3">
      <c r="A418" t="s">
        <v>27</v>
      </c>
      <c r="B418" s="1">
        <v>44749</v>
      </c>
      <c r="C418">
        <v>202127</v>
      </c>
      <c r="D418" t="s">
        <v>22</v>
      </c>
      <c r="E418" t="s">
        <v>17</v>
      </c>
      <c r="F418">
        <v>116</v>
      </c>
      <c r="G418" s="2">
        <v>5733828</v>
      </c>
      <c r="H418">
        <v>223</v>
      </c>
      <c r="I418" s="3">
        <v>1719056.55</v>
      </c>
      <c r="J418">
        <v>2.023081264</v>
      </c>
      <c r="K418">
        <v>12.97223177</v>
      </c>
      <c r="L418">
        <v>6.4121160149999996</v>
      </c>
      <c r="P418">
        <v>1</v>
      </c>
    </row>
    <row r="419" spans="1:16" x14ac:dyDescent="0.3">
      <c r="A419" t="s">
        <v>27</v>
      </c>
      <c r="B419" s="1">
        <v>44749</v>
      </c>
      <c r="C419">
        <v>202128</v>
      </c>
      <c r="D419" t="s">
        <v>22</v>
      </c>
      <c r="E419" t="s">
        <v>17</v>
      </c>
      <c r="F419">
        <v>200</v>
      </c>
      <c r="G419" s="2">
        <v>5750937</v>
      </c>
      <c r="H419">
        <v>309</v>
      </c>
      <c r="I419" s="3">
        <v>1704774.55</v>
      </c>
      <c r="J419">
        <v>3.4776941570000002</v>
      </c>
      <c r="K419">
        <v>18.125563880000001</v>
      </c>
      <c r="L419">
        <v>5.2119487969999998</v>
      </c>
      <c r="P419">
        <v>1</v>
      </c>
    </row>
    <row r="420" spans="1:16" x14ac:dyDescent="0.3">
      <c r="A420" t="s">
        <v>27</v>
      </c>
      <c r="B420" s="1">
        <v>44749</v>
      </c>
      <c r="C420">
        <v>202129</v>
      </c>
      <c r="D420" t="s">
        <v>22</v>
      </c>
      <c r="E420" t="s">
        <v>17</v>
      </c>
      <c r="F420">
        <v>305</v>
      </c>
      <c r="G420" s="2">
        <v>5765200</v>
      </c>
      <c r="H420">
        <v>620</v>
      </c>
      <c r="I420" s="3">
        <v>1688049.55</v>
      </c>
      <c r="J420">
        <v>5.2903628669999998</v>
      </c>
      <c r="K420">
        <v>36.728779670000002</v>
      </c>
      <c r="L420">
        <v>6.942582314</v>
      </c>
      <c r="P420">
        <v>1</v>
      </c>
    </row>
    <row r="421" spans="1:16" x14ac:dyDescent="0.3">
      <c r="A421" t="s">
        <v>27</v>
      </c>
      <c r="B421" s="1">
        <v>44749</v>
      </c>
      <c r="C421">
        <v>202130</v>
      </c>
      <c r="D421" t="s">
        <v>22</v>
      </c>
      <c r="E421" t="s">
        <v>17</v>
      </c>
      <c r="F421">
        <v>496</v>
      </c>
      <c r="G421" s="2">
        <v>5779982</v>
      </c>
      <c r="H421">
        <v>854</v>
      </c>
      <c r="I421" s="3">
        <v>1667727.55</v>
      </c>
      <c r="J421">
        <v>8.5813416030000003</v>
      </c>
      <c r="K421">
        <v>51.207404949999997</v>
      </c>
      <c r="L421">
        <v>5.967295945</v>
      </c>
      <c r="P421">
        <v>1</v>
      </c>
    </row>
    <row r="422" spans="1:16" x14ac:dyDescent="0.3">
      <c r="A422" t="s">
        <v>27</v>
      </c>
      <c r="B422" s="1">
        <v>44781</v>
      </c>
      <c r="C422">
        <v>202131</v>
      </c>
      <c r="D422" t="s">
        <v>22</v>
      </c>
      <c r="E422" t="s">
        <v>17</v>
      </c>
      <c r="F422">
        <v>647</v>
      </c>
      <c r="G422" s="2">
        <v>5793790</v>
      </c>
      <c r="H422" s="2">
        <v>1115</v>
      </c>
      <c r="I422" s="3">
        <v>1645745.55</v>
      </c>
      <c r="J422">
        <v>11.16712894</v>
      </c>
      <c r="K422">
        <v>67.750449029999999</v>
      </c>
      <c r="L422">
        <v>6.0669532320000004</v>
      </c>
      <c r="P422">
        <v>1</v>
      </c>
    </row>
    <row r="423" spans="1:16" x14ac:dyDescent="0.3">
      <c r="A423" t="s">
        <v>27</v>
      </c>
      <c r="B423" s="1">
        <v>44781</v>
      </c>
      <c r="C423">
        <v>202132</v>
      </c>
      <c r="D423" t="s">
        <v>22</v>
      </c>
      <c r="E423" t="s">
        <v>17</v>
      </c>
      <c r="F423">
        <v>778</v>
      </c>
      <c r="G423" s="2">
        <v>5806512</v>
      </c>
      <c r="H423" s="2">
        <v>1274</v>
      </c>
      <c r="I423" s="3">
        <v>1624120.55</v>
      </c>
      <c r="J423">
        <v>13.398749540000001</v>
      </c>
      <c r="K423">
        <v>78.442453060000005</v>
      </c>
      <c r="L423">
        <v>5.8544607319999997</v>
      </c>
      <c r="P423">
        <v>1</v>
      </c>
    </row>
    <row r="424" spans="1:16" x14ac:dyDescent="0.3">
      <c r="A424" t="s">
        <v>27</v>
      </c>
      <c r="B424" s="1">
        <v>44781</v>
      </c>
      <c r="C424">
        <v>202133</v>
      </c>
      <c r="D424" t="s">
        <v>22</v>
      </c>
      <c r="E424" t="s">
        <v>17</v>
      </c>
      <c r="F424">
        <v>817</v>
      </c>
      <c r="G424" s="2">
        <v>5819397</v>
      </c>
      <c r="H424" s="2">
        <v>1368</v>
      </c>
      <c r="I424" s="3">
        <v>1600570.55</v>
      </c>
      <c r="J424">
        <v>14.03925527</v>
      </c>
      <c r="K424">
        <v>85.469522100000006</v>
      </c>
      <c r="L424">
        <v>6.0878957219999998</v>
      </c>
      <c r="P424">
        <v>1</v>
      </c>
    </row>
    <row r="425" spans="1:16" x14ac:dyDescent="0.3">
      <c r="A425" t="s">
        <v>27</v>
      </c>
      <c r="B425" s="1">
        <v>44781</v>
      </c>
      <c r="C425">
        <v>202134</v>
      </c>
      <c r="D425" t="s">
        <v>22</v>
      </c>
      <c r="E425" t="s">
        <v>17</v>
      </c>
      <c r="F425">
        <v>736</v>
      </c>
      <c r="G425" s="2">
        <v>5833907</v>
      </c>
      <c r="H425" s="2">
        <v>1210</v>
      </c>
      <c r="I425" s="3">
        <v>1577963.55</v>
      </c>
      <c r="J425">
        <v>12.61590217</v>
      </c>
      <c r="K425">
        <v>76.68111218</v>
      </c>
      <c r="L425">
        <v>6.0781314829999999</v>
      </c>
      <c r="P425">
        <v>1</v>
      </c>
    </row>
    <row r="426" spans="1:16" x14ac:dyDescent="0.3">
      <c r="A426" t="s">
        <v>27</v>
      </c>
      <c r="B426" s="1">
        <v>44813</v>
      </c>
      <c r="C426">
        <v>202135</v>
      </c>
      <c r="D426" t="s">
        <v>22</v>
      </c>
      <c r="E426" t="s">
        <v>17</v>
      </c>
      <c r="F426">
        <v>688</v>
      </c>
      <c r="G426" s="2">
        <v>5853583</v>
      </c>
      <c r="H426" s="2">
        <v>1234</v>
      </c>
      <c r="I426" s="3">
        <v>1556653.55</v>
      </c>
      <c r="J426">
        <v>11.753485</v>
      </c>
      <c r="K426">
        <v>79.272616569999997</v>
      </c>
      <c r="L426">
        <v>6.7446052429999996</v>
      </c>
      <c r="P426">
        <v>1</v>
      </c>
    </row>
    <row r="427" spans="1:16" x14ac:dyDescent="0.3">
      <c r="A427" t="s">
        <v>27</v>
      </c>
      <c r="B427" s="1">
        <v>44813</v>
      </c>
      <c r="C427">
        <v>202136</v>
      </c>
      <c r="D427" t="s">
        <v>22</v>
      </c>
      <c r="E427" t="s">
        <v>17</v>
      </c>
      <c r="F427">
        <v>682</v>
      </c>
      <c r="G427" s="2">
        <v>5876194</v>
      </c>
      <c r="H427" s="2">
        <v>1016</v>
      </c>
      <c r="I427" s="3">
        <v>1540985.55</v>
      </c>
      <c r="J427">
        <v>11.60615187</v>
      </c>
      <c r="K427">
        <v>65.931831740000007</v>
      </c>
      <c r="L427">
        <v>5.6807658959999996</v>
      </c>
      <c r="P427">
        <v>1</v>
      </c>
    </row>
    <row r="428" spans="1:16" x14ac:dyDescent="0.3">
      <c r="A428" t="s">
        <v>27</v>
      </c>
      <c r="B428" s="1">
        <v>44813</v>
      </c>
      <c r="C428">
        <v>202137</v>
      </c>
      <c r="D428" t="s">
        <v>22</v>
      </c>
      <c r="E428" t="s">
        <v>17</v>
      </c>
      <c r="F428">
        <v>565</v>
      </c>
      <c r="G428" s="2">
        <v>5899052</v>
      </c>
      <c r="H428">
        <v>912</v>
      </c>
      <c r="I428" s="3">
        <v>1524188.55</v>
      </c>
      <c r="J428">
        <v>9.5778101289999995</v>
      </c>
      <c r="K428">
        <v>59.835116859999999</v>
      </c>
      <c r="L428">
        <v>6.2472648810000004</v>
      </c>
      <c r="P428">
        <v>1</v>
      </c>
    </row>
    <row r="429" spans="1:16" x14ac:dyDescent="0.3">
      <c r="A429" t="s">
        <v>27</v>
      </c>
      <c r="B429" s="1">
        <v>44813</v>
      </c>
      <c r="C429">
        <v>202138</v>
      </c>
      <c r="D429" t="s">
        <v>22</v>
      </c>
      <c r="E429" t="s">
        <v>17</v>
      </c>
      <c r="F429">
        <v>535</v>
      </c>
      <c r="G429" s="2">
        <v>5917479</v>
      </c>
      <c r="H429">
        <v>723</v>
      </c>
      <c r="I429" s="3">
        <v>1507834.55</v>
      </c>
      <c r="J429">
        <v>9.0410122279999996</v>
      </c>
      <c r="K429">
        <v>47.949557859999999</v>
      </c>
      <c r="L429">
        <v>5.3035607789999997</v>
      </c>
      <c r="P429">
        <v>1</v>
      </c>
    </row>
    <row r="430" spans="1:16" x14ac:dyDescent="0.3">
      <c r="A430" t="s">
        <v>27</v>
      </c>
      <c r="B430" s="1">
        <v>44813</v>
      </c>
      <c r="C430">
        <v>202139</v>
      </c>
      <c r="D430" t="s">
        <v>22</v>
      </c>
      <c r="E430" t="s">
        <v>17</v>
      </c>
      <c r="F430">
        <v>430</v>
      </c>
      <c r="G430" s="2">
        <v>5936443</v>
      </c>
      <c r="H430">
        <v>657</v>
      </c>
      <c r="I430" s="3">
        <v>1477521.55</v>
      </c>
      <c r="J430">
        <v>7.2433947400000003</v>
      </c>
      <c r="K430">
        <v>44.466356509999997</v>
      </c>
      <c r="L430">
        <v>6.1388835080000002</v>
      </c>
      <c r="P430">
        <v>1</v>
      </c>
    </row>
    <row r="431" spans="1:16" x14ac:dyDescent="0.3">
      <c r="A431" t="s">
        <v>27</v>
      </c>
      <c r="B431" s="1">
        <v>44844</v>
      </c>
      <c r="C431">
        <v>202140</v>
      </c>
      <c r="D431" t="s">
        <v>22</v>
      </c>
      <c r="E431" t="s">
        <v>17</v>
      </c>
      <c r="F431">
        <v>403</v>
      </c>
      <c r="G431" s="2">
        <v>5953891</v>
      </c>
      <c r="H431">
        <v>593</v>
      </c>
      <c r="I431" s="3">
        <v>1449841.55</v>
      </c>
      <c r="J431">
        <v>6.7686828659999998</v>
      </c>
      <c r="K431">
        <v>40.901021219999997</v>
      </c>
      <c r="L431">
        <v>6.042685412</v>
      </c>
      <c r="P431">
        <v>1</v>
      </c>
    </row>
    <row r="432" spans="1:16" x14ac:dyDescent="0.3">
      <c r="A432" t="s">
        <v>27</v>
      </c>
      <c r="B432" s="1">
        <v>44844</v>
      </c>
      <c r="C432">
        <v>202141</v>
      </c>
      <c r="D432" t="s">
        <v>22</v>
      </c>
      <c r="E432" t="s">
        <v>17</v>
      </c>
      <c r="F432">
        <v>370</v>
      </c>
      <c r="G432" s="2">
        <v>5977082</v>
      </c>
      <c r="H432">
        <v>577</v>
      </c>
      <c r="I432" s="3">
        <v>1425393.55</v>
      </c>
      <c r="J432">
        <v>6.1903115939999998</v>
      </c>
      <c r="K432">
        <v>40.480048480000001</v>
      </c>
      <c r="L432">
        <v>6.5392586240000004</v>
      </c>
      <c r="P432">
        <v>1</v>
      </c>
    </row>
    <row r="433" spans="1:16" x14ac:dyDescent="0.3">
      <c r="A433" t="s">
        <v>27</v>
      </c>
      <c r="B433" s="1">
        <v>44844</v>
      </c>
      <c r="C433">
        <v>202142</v>
      </c>
      <c r="D433" t="s">
        <v>22</v>
      </c>
      <c r="E433" t="s">
        <v>17</v>
      </c>
      <c r="F433">
        <v>343</v>
      </c>
      <c r="G433" s="2">
        <v>5999410</v>
      </c>
      <c r="H433">
        <v>508</v>
      </c>
      <c r="I433" s="3">
        <v>1400541.55</v>
      </c>
      <c r="J433">
        <v>5.7172288609999997</v>
      </c>
      <c r="K433">
        <v>36.271683619999997</v>
      </c>
      <c r="L433">
        <v>6.3442770099999999</v>
      </c>
      <c r="P433">
        <v>1</v>
      </c>
    </row>
    <row r="434" spans="1:16" x14ac:dyDescent="0.3">
      <c r="A434" t="s">
        <v>27</v>
      </c>
      <c r="B434" s="1">
        <v>44844</v>
      </c>
      <c r="C434">
        <v>202143</v>
      </c>
      <c r="D434" t="s">
        <v>22</v>
      </c>
      <c r="E434" t="s">
        <v>17</v>
      </c>
      <c r="F434">
        <v>383</v>
      </c>
      <c r="G434" s="2">
        <v>6018800</v>
      </c>
      <c r="H434">
        <v>510</v>
      </c>
      <c r="I434" s="3">
        <v>1354716.55</v>
      </c>
      <c r="J434">
        <v>6.3633946970000004</v>
      </c>
      <c r="K434">
        <v>37.646251540000002</v>
      </c>
      <c r="L434">
        <v>5.9160641969999999</v>
      </c>
      <c r="P434">
        <v>1</v>
      </c>
    </row>
    <row r="435" spans="1:16" x14ac:dyDescent="0.3">
      <c r="A435" t="s">
        <v>27</v>
      </c>
      <c r="B435" s="1">
        <v>44876</v>
      </c>
      <c r="C435">
        <v>202144</v>
      </c>
      <c r="D435" t="s">
        <v>22</v>
      </c>
      <c r="E435" t="s">
        <v>17</v>
      </c>
      <c r="F435">
        <v>369</v>
      </c>
      <c r="G435" s="2">
        <v>6038088</v>
      </c>
      <c r="H435">
        <v>516</v>
      </c>
      <c r="I435" s="3">
        <v>1317408.75</v>
      </c>
      <c r="J435">
        <v>6.1112060640000001</v>
      </c>
      <c r="K435">
        <v>39.167798150000003</v>
      </c>
      <c r="L435">
        <v>6.4091764769999999</v>
      </c>
      <c r="P435">
        <v>1</v>
      </c>
    </row>
    <row r="436" spans="1:16" x14ac:dyDescent="0.3">
      <c r="A436" t="s">
        <v>27</v>
      </c>
      <c r="B436" s="1">
        <v>44876</v>
      </c>
      <c r="C436">
        <v>202145</v>
      </c>
      <c r="D436" t="s">
        <v>22</v>
      </c>
      <c r="E436" t="s">
        <v>17</v>
      </c>
      <c r="F436">
        <v>406</v>
      </c>
      <c r="G436" s="2">
        <v>6069165</v>
      </c>
      <c r="H436">
        <v>603</v>
      </c>
      <c r="I436" s="3">
        <v>1283845.75</v>
      </c>
      <c r="J436">
        <v>6.6895528459999998</v>
      </c>
      <c r="K436">
        <v>46.968259230000001</v>
      </c>
      <c r="L436">
        <v>7.0211358380000002</v>
      </c>
      <c r="P436">
        <v>1</v>
      </c>
    </row>
    <row r="437" spans="1:16" x14ac:dyDescent="0.3">
      <c r="A437" t="s">
        <v>27</v>
      </c>
      <c r="B437" s="1">
        <v>44876</v>
      </c>
      <c r="C437">
        <v>202146</v>
      </c>
      <c r="D437" t="s">
        <v>22</v>
      </c>
      <c r="E437" t="s">
        <v>17</v>
      </c>
      <c r="F437">
        <v>391</v>
      </c>
      <c r="G437" s="2">
        <v>6098681</v>
      </c>
      <c r="H437">
        <v>616</v>
      </c>
      <c r="I437" s="3">
        <v>1250812.75</v>
      </c>
      <c r="J437">
        <v>6.4112223610000001</v>
      </c>
      <c r="K437">
        <v>49.247978959999998</v>
      </c>
      <c r="L437">
        <v>7.6815272019999998</v>
      </c>
      <c r="P437">
        <v>1</v>
      </c>
    </row>
    <row r="438" spans="1:16" x14ac:dyDescent="0.3">
      <c r="A438" t="s">
        <v>27</v>
      </c>
      <c r="B438" s="1">
        <v>44876</v>
      </c>
      <c r="C438">
        <v>202147</v>
      </c>
      <c r="D438" t="s">
        <v>22</v>
      </c>
      <c r="E438" t="s">
        <v>17</v>
      </c>
      <c r="F438">
        <v>382</v>
      </c>
      <c r="G438" s="2">
        <v>6123711</v>
      </c>
      <c r="H438">
        <v>592</v>
      </c>
      <c r="I438" s="3">
        <v>1226942.75</v>
      </c>
      <c r="J438">
        <v>6.2380474850000001</v>
      </c>
      <c r="K438">
        <v>48.250010039999999</v>
      </c>
      <c r="L438">
        <v>7.7347936439999998</v>
      </c>
      <c r="P438">
        <v>1</v>
      </c>
    </row>
    <row r="439" spans="1:16" x14ac:dyDescent="0.3">
      <c r="A439" t="s">
        <v>27</v>
      </c>
      <c r="B439" s="1">
        <v>44907</v>
      </c>
      <c r="C439">
        <v>202148</v>
      </c>
      <c r="D439" t="s">
        <v>22</v>
      </c>
      <c r="E439" t="s">
        <v>17</v>
      </c>
      <c r="F439">
        <v>354</v>
      </c>
      <c r="G439" s="2">
        <v>6147647</v>
      </c>
      <c r="H439">
        <v>689</v>
      </c>
      <c r="I439" s="3">
        <v>1201621.75</v>
      </c>
      <c r="J439">
        <v>5.7583006960000001</v>
      </c>
      <c r="K439">
        <v>57.339175160000003</v>
      </c>
      <c r="L439">
        <v>9.9576555980000006</v>
      </c>
      <c r="P439">
        <v>1</v>
      </c>
    </row>
    <row r="440" spans="1:16" x14ac:dyDescent="0.3">
      <c r="A440" t="s">
        <v>16</v>
      </c>
      <c r="B440" s="1">
        <v>44655</v>
      </c>
      <c r="C440">
        <v>202114</v>
      </c>
      <c r="D440" t="s">
        <v>23</v>
      </c>
      <c r="E440" t="s">
        <v>24</v>
      </c>
      <c r="F440" s="2">
        <v>1046</v>
      </c>
      <c r="G440" s="2">
        <v>2006949</v>
      </c>
      <c r="H440" s="2">
        <v>245417</v>
      </c>
      <c r="I440" s="3">
        <v>118693287.8</v>
      </c>
      <c r="J440">
        <v>52.11891284</v>
      </c>
      <c r="K440">
        <v>206.7656939</v>
      </c>
      <c r="L440">
        <v>3.967191229</v>
      </c>
      <c r="M440">
        <v>47.271063210000001</v>
      </c>
      <c r="N440">
        <v>203.93233190000001</v>
      </c>
      <c r="O440">
        <v>4.3141050359999999</v>
      </c>
      <c r="P440">
        <v>0</v>
      </c>
    </row>
    <row r="441" spans="1:16" x14ac:dyDescent="0.3">
      <c r="A441" t="s">
        <v>16</v>
      </c>
      <c r="B441" s="1">
        <v>44655</v>
      </c>
      <c r="C441">
        <v>202114</v>
      </c>
      <c r="D441" t="s">
        <v>23</v>
      </c>
      <c r="E441" t="s">
        <v>25</v>
      </c>
      <c r="F441" s="2">
        <v>1628</v>
      </c>
      <c r="G441" s="2">
        <v>15409190</v>
      </c>
      <c r="H441" s="2">
        <v>245417</v>
      </c>
      <c r="I441" s="3">
        <v>118693287.8</v>
      </c>
      <c r="J441">
        <v>10.5651238</v>
      </c>
      <c r="K441">
        <v>206.7656939</v>
      </c>
      <c r="L441">
        <v>19.570588839999999</v>
      </c>
      <c r="M441">
        <v>17.996810570000001</v>
      </c>
      <c r="N441">
        <v>203.93233190000001</v>
      </c>
      <c r="O441">
        <v>11.33158184</v>
      </c>
      <c r="P441">
        <v>0</v>
      </c>
    </row>
    <row r="442" spans="1:16" x14ac:dyDescent="0.3">
      <c r="A442" t="s">
        <v>16</v>
      </c>
      <c r="B442" s="1">
        <v>44655</v>
      </c>
      <c r="C442">
        <v>202114</v>
      </c>
      <c r="D442" t="s">
        <v>23</v>
      </c>
      <c r="E442" t="s">
        <v>26</v>
      </c>
      <c r="F442" s="2">
        <v>3209</v>
      </c>
      <c r="G442" s="2">
        <v>17680597</v>
      </c>
      <c r="H442" s="2">
        <v>245417</v>
      </c>
      <c r="I442" s="3">
        <v>118693287.8</v>
      </c>
      <c r="J442">
        <v>18.149839620000002</v>
      </c>
      <c r="K442">
        <v>206.7656939</v>
      </c>
      <c r="L442">
        <v>11.392149910000001</v>
      </c>
      <c r="M442">
        <v>21.2944703</v>
      </c>
      <c r="N442">
        <v>203.93233190000001</v>
      </c>
      <c r="O442">
        <v>9.5767741120000007</v>
      </c>
      <c r="P442">
        <v>0</v>
      </c>
    </row>
    <row r="443" spans="1:16" x14ac:dyDescent="0.3">
      <c r="A443" t="s">
        <v>16</v>
      </c>
      <c r="B443" s="1">
        <v>44655</v>
      </c>
      <c r="C443">
        <v>202114</v>
      </c>
      <c r="D443" t="s">
        <v>23</v>
      </c>
      <c r="E443" t="s">
        <v>17</v>
      </c>
      <c r="F443" s="2">
        <v>5954</v>
      </c>
      <c r="G443" s="2">
        <v>35157739</v>
      </c>
      <c r="H443" s="2">
        <v>245417</v>
      </c>
      <c r="I443" s="3">
        <v>118693287.8</v>
      </c>
      <c r="J443">
        <v>16.93510496</v>
      </c>
      <c r="K443">
        <v>206.7656939</v>
      </c>
      <c r="L443">
        <v>12.2092951</v>
      </c>
      <c r="M443">
        <v>21.024510630000002</v>
      </c>
      <c r="N443">
        <v>203.93233190000001</v>
      </c>
      <c r="O443">
        <v>9.6997421460000002</v>
      </c>
      <c r="P443">
        <v>0</v>
      </c>
    </row>
    <row r="444" spans="1:16" x14ac:dyDescent="0.3">
      <c r="A444" t="s">
        <v>16</v>
      </c>
      <c r="B444" s="1">
        <v>44655</v>
      </c>
      <c r="C444">
        <v>202115</v>
      </c>
      <c r="D444" t="s">
        <v>23</v>
      </c>
      <c r="E444" t="s">
        <v>24</v>
      </c>
      <c r="F444" s="2">
        <v>1299</v>
      </c>
      <c r="G444" s="2">
        <v>2638864</v>
      </c>
      <c r="H444" s="2">
        <v>227356</v>
      </c>
      <c r="I444" s="3">
        <v>110607094.8</v>
      </c>
      <c r="J444">
        <v>49.225727429999999</v>
      </c>
      <c r="K444">
        <v>205.55281780000001</v>
      </c>
      <c r="L444">
        <v>4.1757192539999997</v>
      </c>
      <c r="M444">
        <v>52.166428019999998</v>
      </c>
      <c r="N444">
        <v>203.38597859999999</v>
      </c>
      <c r="O444">
        <v>3.8987905889999999</v>
      </c>
      <c r="P444">
        <v>0</v>
      </c>
    </row>
    <row r="445" spans="1:16" x14ac:dyDescent="0.3">
      <c r="A445" t="s">
        <v>16</v>
      </c>
      <c r="B445" s="1">
        <v>44655</v>
      </c>
      <c r="C445">
        <v>202115</v>
      </c>
      <c r="D445" t="s">
        <v>23</v>
      </c>
      <c r="E445" t="s">
        <v>25</v>
      </c>
      <c r="F445" s="2">
        <v>1880</v>
      </c>
      <c r="G445" s="2">
        <v>18110560</v>
      </c>
      <c r="H445" s="2">
        <v>227356</v>
      </c>
      <c r="I445" s="3">
        <v>110607094.8</v>
      </c>
      <c r="J445">
        <v>10.380683980000001</v>
      </c>
      <c r="K445">
        <v>205.55281780000001</v>
      </c>
      <c r="L445">
        <v>19.801471490000001</v>
      </c>
      <c r="M445">
        <v>11.57093079</v>
      </c>
      <c r="N445">
        <v>203.38597859999999</v>
      </c>
      <c r="O445">
        <v>17.57732219</v>
      </c>
      <c r="P445">
        <v>0</v>
      </c>
    </row>
    <row r="446" spans="1:16" x14ac:dyDescent="0.3">
      <c r="A446" t="s">
        <v>16</v>
      </c>
      <c r="B446" s="1">
        <v>44655</v>
      </c>
      <c r="C446">
        <v>202115</v>
      </c>
      <c r="D446" t="s">
        <v>23</v>
      </c>
      <c r="E446" t="s">
        <v>26</v>
      </c>
      <c r="F446" s="2">
        <v>3699</v>
      </c>
      <c r="G446" s="2">
        <v>21026690</v>
      </c>
      <c r="H446" s="2">
        <v>227356</v>
      </c>
      <c r="I446" s="3">
        <v>110607094.8</v>
      </c>
      <c r="J446">
        <v>17.591927210000001</v>
      </c>
      <c r="K446">
        <v>205.55281780000001</v>
      </c>
      <c r="L446">
        <v>11.68449684</v>
      </c>
      <c r="M446">
        <v>18.3899613</v>
      </c>
      <c r="N446">
        <v>203.38597859999999</v>
      </c>
      <c r="O446">
        <v>11.059619720000001</v>
      </c>
      <c r="P446">
        <v>0</v>
      </c>
    </row>
    <row r="447" spans="1:16" x14ac:dyDescent="0.3">
      <c r="A447" t="s">
        <v>16</v>
      </c>
      <c r="B447" s="1">
        <v>44655</v>
      </c>
      <c r="C447">
        <v>202115</v>
      </c>
      <c r="D447" t="s">
        <v>23</v>
      </c>
      <c r="E447" t="s">
        <v>17</v>
      </c>
      <c r="F447" s="2">
        <v>6974</v>
      </c>
      <c r="G447" s="2">
        <v>41841699</v>
      </c>
      <c r="H447" s="2">
        <v>227356</v>
      </c>
      <c r="I447" s="3">
        <v>110607094.8</v>
      </c>
      <c r="J447">
        <v>16.667583220000001</v>
      </c>
      <c r="K447">
        <v>205.55281780000001</v>
      </c>
      <c r="L447">
        <v>12.332490870000001</v>
      </c>
      <c r="M447">
        <v>18.52872443</v>
      </c>
      <c r="N447">
        <v>203.38597859999999</v>
      </c>
      <c r="O447">
        <v>10.97679333</v>
      </c>
      <c r="P447">
        <v>0</v>
      </c>
    </row>
    <row r="448" spans="1:16" x14ac:dyDescent="0.3">
      <c r="A448" t="s">
        <v>16</v>
      </c>
      <c r="B448" s="1">
        <v>44655</v>
      </c>
      <c r="C448">
        <v>202116</v>
      </c>
      <c r="D448" t="s">
        <v>23</v>
      </c>
      <c r="E448" t="s">
        <v>24</v>
      </c>
      <c r="F448" s="2">
        <v>1724</v>
      </c>
      <c r="G448" s="2">
        <v>4187752</v>
      </c>
      <c r="H448" s="2">
        <v>183711</v>
      </c>
      <c r="I448" s="3">
        <v>104426245.8</v>
      </c>
      <c r="J448">
        <v>41.167671820000002</v>
      </c>
      <c r="K448">
        <v>175.92416420000001</v>
      </c>
      <c r="L448">
        <v>4.2733571359999996</v>
      </c>
      <c r="M448">
        <v>37.077556809999997</v>
      </c>
      <c r="N448">
        <v>175.41180449999999</v>
      </c>
      <c r="O448">
        <v>4.7309429090000004</v>
      </c>
      <c r="P448">
        <v>0</v>
      </c>
    </row>
    <row r="449" spans="1:16" x14ac:dyDescent="0.3">
      <c r="A449" t="s">
        <v>16</v>
      </c>
      <c r="B449" s="1">
        <v>44655</v>
      </c>
      <c r="C449">
        <v>202116</v>
      </c>
      <c r="D449" t="s">
        <v>23</v>
      </c>
      <c r="E449" t="s">
        <v>25</v>
      </c>
      <c r="F449" s="2">
        <v>1993</v>
      </c>
      <c r="G449" s="2">
        <v>20818649</v>
      </c>
      <c r="H449" s="2">
        <v>183711</v>
      </c>
      <c r="I449" s="3">
        <v>104426245.8</v>
      </c>
      <c r="J449">
        <v>9.5731476139999998</v>
      </c>
      <c r="K449">
        <v>175.92416420000001</v>
      </c>
      <c r="L449">
        <v>18.376836050000001</v>
      </c>
      <c r="M449">
        <v>13.90871699</v>
      </c>
      <c r="N449">
        <v>175.41180449999999</v>
      </c>
      <c r="O449">
        <v>12.61164524</v>
      </c>
      <c r="P449">
        <v>0</v>
      </c>
    </row>
    <row r="450" spans="1:16" x14ac:dyDescent="0.3">
      <c r="A450" t="s">
        <v>16</v>
      </c>
      <c r="B450" s="1">
        <v>44655</v>
      </c>
      <c r="C450">
        <v>202116</v>
      </c>
      <c r="D450" t="s">
        <v>23</v>
      </c>
      <c r="E450" t="s">
        <v>26</v>
      </c>
      <c r="F450" s="2">
        <v>3710</v>
      </c>
      <c r="G450" s="2">
        <v>24506580</v>
      </c>
      <c r="H450" s="2">
        <v>183711</v>
      </c>
      <c r="I450" s="3">
        <v>104426245.8</v>
      </c>
      <c r="J450">
        <v>15.138791299999999</v>
      </c>
      <c r="K450">
        <v>175.92416420000001</v>
      </c>
      <c r="L450">
        <v>11.620753649999999</v>
      </c>
      <c r="M450">
        <v>15.583754839999999</v>
      </c>
      <c r="N450">
        <v>175.41180449999999</v>
      </c>
      <c r="O450">
        <v>11.256068020000001</v>
      </c>
      <c r="P450">
        <v>0</v>
      </c>
    </row>
    <row r="451" spans="1:16" x14ac:dyDescent="0.3">
      <c r="A451" t="s">
        <v>16</v>
      </c>
      <c r="B451" s="1">
        <v>44655</v>
      </c>
      <c r="C451">
        <v>202116</v>
      </c>
      <c r="D451" t="s">
        <v>23</v>
      </c>
      <c r="E451" t="s">
        <v>17</v>
      </c>
      <c r="F451" s="2">
        <v>7509</v>
      </c>
      <c r="G451" s="2">
        <v>49585882</v>
      </c>
      <c r="H451" s="2">
        <v>183711</v>
      </c>
      <c r="I451" s="3">
        <v>104426245.8</v>
      </c>
      <c r="J451">
        <v>15.14342328</v>
      </c>
      <c r="K451">
        <v>175.92416420000001</v>
      </c>
      <c r="L451">
        <v>11.617199149999999</v>
      </c>
      <c r="M451">
        <v>16.661261920000001</v>
      </c>
      <c r="N451">
        <v>175.41180449999999</v>
      </c>
      <c r="O451">
        <v>10.528122379999999</v>
      </c>
      <c r="P451">
        <v>0</v>
      </c>
    </row>
    <row r="452" spans="1:16" x14ac:dyDescent="0.3">
      <c r="A452" t="s">
        <v>16</v>
      </c>
      <c r="B452" s="1">
        <v>44655</v>
      </c>
      <c r="C452">
        <v>202117</v>
      </c>
      <c r="D452" t="s">
        <v>23</v>
      </c>
      <c r="E452" t="s">
        <v>24</v>
      </c>
      <c r="F452" s="2">
        <v>2008</v>
      </c>
      <c r="G452" s="2">
        <v>5330359</v>
      </c>
      <c r="H452" s="2">
        <v>159892</v>
      </c>
      <c r="I452" s="3">
        <v>99405386.549999997</v>
      </c>
      <c r="J452">
        <v>37.671008649999997</v>
      </c>
      <c r="K452">
        <v>160.84842639999999</v>
      </c>
      <c r="L452">
        <v>4.2698200059999998</v>
      </c>
      <c r="M452">
        <v>34.270248330000001</v>
      </c>
      <c r="N452">
        <v>159.6048127</v>
      </c>
      <c r="O452">
        <v>4.6572412070000002</v>
      </c>
      <c r="P452">
        <v>0</v>
      </c>
    </row>
    <row r="453" spans="1:16" x14ac:dyDescent="0.3">
      <c r="A453" t="s">
        <v>16</v>
      </c>
      <c r="B453" s="1">
        <v>44655</v>
      </c>
      <c r="C453">
        <v>202117</v>
      </c>
      <c r="D453" t="s">
        <v>23</v>
      </c>
      <c r="E453" t="s">
        <v>25</v>
      </c>
      <c r="F453" s="2">
        <v>2143</v>
      </c>
      <c r="G453" s="2">
        <v>23707267</v>
      </c>
      <c r="H453" s="2">
        <v>159892</v>
      </c>
      <c r="I453" s="3">
        <v>99405386.549999997</v>
      </c>
      <c r="J453">
        <v>9.0394223849999999</v>
      </c>
      <c r="K453">
        <v>160.84842639999999</v>
      </c>
      <c r="L453">
        <v>17.794104480000001</v>
      </c>
      <c r="M453">
        <v>17.204544250000001</v>
      </c>
      <c r="N453">
        <v>159.6048127</v>
      </c>
      <c r="O453">
        <v>9.2768986140000003</v>
      </c>
      <c r="P453">
        <v>0</v>
      </c>
    </row>
    <row r="454" spans="1:16" x14ac:dyDescent="0.3">
      <c r="A454" t="s">
        <v>16</v>
      </c>
      <c r="B454" s="1">
        <v>44655</v>
      </c>
      <c r="C454">
        <v>202117</v>
      </c>
      <c r="D454" t="s">
        <v>23</v>
      </c>
      <c r="E454" t="s">
        <v>26</v>
      </c>
      <c r="F454" s="2">
        <v>3870</v>
      </c>
      <c r="G454" s="2">
        <v>28193979</v>
      </c>
      <c r="H454" s="2">
        <v>159892</v>
      </c>
      <c r="I454" s="3">
        <v>99405386.549999997</v>
      </c>
      <c r="J454">
        <v>13.72633497</v>
      </c>
      <c r="K454">
        <v>160.84842639999999</v>
      </c>
      <c r="L454">
        <v>11.71823554</v>
      </c>
      <c r="M454">
        <v>14.58029588</v>
      </c>
      <c r="N454">
        <v>159.6048127</v>
      </c>
      <c r="O454">
        <v>10.94661</v>
      </c>
      <c r="P454">
        <v>0</v>
      </c>
    </row>
    <row r="455" spans="1:16" x14ac:dyDescent="0.3">
      <c r="A455" t="s">
        <v>16</v>
      </c>
      <c r="B455" s="1">
        <v>44655</v>
      </c>
      <c r="C455">
        <v>202117</v>
      </c>
      <c r="D455" t="s">
        <v>23</v>
      </c>
      <c r="E455" t="s">
        <v>17</v>
      </c>
      <c r="F455" s="2">
        <v>8132</v>
      </c>
      <c r="G455" s="2">
        <v>57309001</v>
      </c>
      <c r="H455" s="2">
        <v>159892</v>
      </c>
      <c r="I455" s="3">
        <v>99405386.549999997</v>
      </c>
      <c r="J455">
        <v>14.18974307</v>
      </c>
      <c r="K455">
        <v>160.84842639999999</v>
      </c>
      <c r="L455">
        <v>11.33554185</v>
      </c>
      <c r="M455">
        <v>15.98967457</v>
      </c>
      <c r="N455">
        <v>159.6048127</v>
      </c>
      <c r="O455">
        <v>9.9817424070000005</v>
      </c>
      <c r="P455">
        <v>0</v>
      </c>
    </row>
    <row r="456" spans="1:16" x14ac:dyDescent="0.3">
      <c r="A456" t="s">
        <v>16</v>
      </c>
      <c r="B456" s="1">
        <v>44686</v>
      </c>
      <c r="C456">
        <v>202118</v>
      </c>
      <c r="D456" t="s">
        <v>23</v>
      </c>
      <c r="E456" t="s">
        <v>24</v>
      </c>
      <c r="F456" s="2">
        <v>1533</v>
      </c>
      <c r="G456" s="2">
        <v>5340193</v>
      </c>
      <c r="H456" s="2">
        <v>130106</v>
      </c>
      <c r="I456" s="3">
        <v>95697607.549999997</v>
      </c>
      <c r="J456">
        <v>28.70682764</v>
      </c>
      <c r="K456">
        <v>135.9553319</v>
      </c>
      <c r="L456">
        <v>4.7359929019999996</v>
      </c>
      <c r="M456">
        <v>26.49469826</v>
      </c>
      <c r="N456">
        <v>136.16432990000001</v>
      </c>
      <c r="O456">
        <v>5.1393047989999996</v>
      </c>
      <c r="P456">
        <v>0</v>
      </c>
    </row>
    <row r="457" spans="1:16" x14ac:dyDescent="0.3">
      <c r="A457" t="s">
        <v>16</v>
      </c>
      <c r="B457" s="1">
        <v>44686</v>
      </c>
      <c r="C457">
        <v>202118</v>
      </c>
      <c r="D457" t="s">
        <v>23</v>
      </c>
      <c r="E457" t="s">
        <v>25</v>
      </c>
      <c r="F457" s="2">
        <v>1850</v>
      </c>
      <c r="G457" s="2">
        <v>26775981</v>
      </c>
      <c r="H457" s="2">
        <v>130106</v>
      </c>
      <c r="I457" s="3">
        <v>95697607.549999997</v>
      </c>
      <c r="J457">
        <v>6.9091772960000002</v>
      </c>
      <c r="K457">
        <v>135.9553319</v>
      </c>
      <c r="L457">
        <v>19.67749938</v>
      </c>
      <c r="M457">
        <v>6.7979424469999996</v>
      </c>
      <c r="N457">
        <v>136.16432990000001</v>
      </c>
      <c r="O457">
        <v>20.030226930000001</v>
      </c>
      <c r="P457">
        <v>0</v>
      </c>
    </row>
    <row r="458" spans="1:16" x14ac:dyDescent="0.3">
      <c r="A458" t="s">
        <v>16</v>
      </c>
      <c r="B458" s="1">
        <v>44686</v>
      </c>
      <c r="C458">
        <v>202118</v>
      </c>
      <c r="D458" t="s">
        <v>23</v>
      </c>
      <c r="E458" t="s">
        <v>26</v>
      </c>
      <c r="F458" s="2">
        <v>3654</v>
      </c>
      <c r="G458" s="2">
        <v>32296834</v>
      </c>
      <c r="H458" s="2">
        <v>130106</v>
      </c>
      <c r="I458" s="3">
        <v>95697607.549999997</v>
      </c>
      <c r="J458">
        <v>11.31380246</v>
      </c>
      <c r="K458">
        <v>135.9553319</v>
      </c>
      <c r="L458">
        <v>12.016767339999999</v>
      </c>
      <c r="M458">
        <v>11.124280069999999</v>
      </c>
      <c r="N458">
        <v>136.16432990000001</v>
      </c>
      <c r="O458">
        <v>12.240282430000001</v>
      </c>
      <c r="P458">
        <v>0</v>
      </c>
    </row>
    <row r="459" spans="1:16" x14ac:dyDescent="0.3">
      <c r="A459" t="s">
        <v>16</v>
      </c>
      <c r="B459" s="1">
        <v>44686</v>
      </c>
      <c r="C459">
        <v>202118</v>
      </c>
      <c r="D459" t="s">
        <v>23</v>
      </c>
      <c r="E459" t="s">
        <v>17</v>
      </c>
      <c r="F459" s="2">
        <v>7116</v>
      </c>
      <c r="G459" s="2">
        <v>64494966</v>
      </c>
      <c r="H459" s="2">
        <v>130106</v>
      </c>
      <c r="I459" s="3">
        <v>95697607.549999997</v>
      </c>
      <c r="J459">
        <v>11.033419260000001</v>
      </c>
      <c r="K459">
        <v>135.9553319</v>
      </c>
      <c r="L459">
        <v>12.32213956</v>
      </c>
      <c r="M459">
        <v>11.46537228</v>
      </c>
      <c r="N459">
        <v>136.16432990000001</v>
      </c>
      <c r="O459">
        <v>11.87613683</v>
      </c>
      <c r="P459">
        <v>0</v>
      </c>
    </row>
    <row r="460" spans="1:16" x14ac:dyDescent="0.3">
      <c r="A460" t="s">
        <v>16</v>
      </c>
      <c r="B460" s="1">
        <v>44686</v>
      </c>
      <c r="C460">
        <v>202119</v>
      </c>
      <c r="D460" t="s">
        <v>23</v>
      </c>
      <c r="E460" t="s">
        <v>24</v>
      </c>
      <c r="F460" s="2">
        <v>1210</v>
      </c>
      <c r="G460" s="2">
        <v>5479933</v>
      </c>
      <c r="H460" s="2">
        <v>106530</v>
      </c>
      <c r="I460" s="3">
        <v>92575756.299999997</v>
      </c>
      <c r="J460">
        <v>22.080561929999998</v>
      </c>
      <c r="K460">
        <v>115.073324</v>
      </c>
      <c r="L460">
        <v>5.2115215340000001</v>
      </c>
      <c r="M460">
        <v>20.021196880000002</v>
      </c>
      <c r="N460">
        <v>116.5863226</v>
      </c>
      <c r="O460">
        <v>5.8231445040000001</v>
      </c>
      <c r="P460">
        <v>1</v>
      </c>
    </row>
    <row r="461" spans="1:16" x14ac:dyDescent="0.3">
      <c r="A461" t="s">
        <v>16</v>
      </c>
      <c r="B461" s="1">
        <v>44686</v>
      </c>
      <c r="C461">
        <v>202119</v>
      </c>
      <c r="D461" t="s">
        <v>23</v>
      </c>
      <c r="E461" t="s">
        <v>25</v>
      </c>
      <c r="F461" s="2">
        <v>1745</v>
      </c>
      <c r="G461" s="2">
        <v>29558738</v>
      </c>
      <c r="H461" s="2">
        <v>106530</v>
      </c>
      <c r="I461" s="3">
        <v>92575756.299999997</v>
      </c>
      <c r="J461">
        <v>5.9034996690000003</v>
      </c>
      <c r="K461">
        <v>115.073324</v>
      </c>
      <c r="L461">
        <v>19.49239103</v>
      </c>
      <c r="M461">
        <v>5.5532825170000004</v>
      </c>
      <c r="N461">
        <v>116.5863226</v>
      </c>
      <c r="O461">
        <v>20.994127750000001</v>
      </c>
      <c r="P461">
        <v>1</v>
      </c>
    </row>
    <row r="462" spans="1:16" x14ac:dyDescent="0.3">
      <c r="A462" t="s">
        <v>16</v>
      </c>
      <c r="B462" s="1">
        <v>44686</v>
      </c>
      <c r="C462">
        <v>202119</v>
      </c>
      <c r="D462" t="s">
        <v>23</v>
      </c>
      <c r="E462" t="s">
        <v>26</v>
      </c>
      <c r="F462" s="2">
        <v>3300</v>
      </c>
      <c r="G462" s="2">
        <v>36531091</v>
      </c>
      <c r="H462" s="2">
        <v>106530</v>
      </c>
      <c r="I462" s="3">
        <v>92575756.299999997</v>
      </c>
      <c r="J462">
        <v>9.0334011650000008</v>
      </c>
      <c r="K462">
        <v>115.073324</v>
      </c>
      <c r="L462">
        <v>12.738648700000001</v>
      </c>
      <c r="M462">
        <v>8.3739714900000006</v>
      </c>
      <c r="N462">
        <v>116.5863226</v>
      </c>
      <c r="O462">
        <v>13.92246471</v>
      </c>
      <c r="P462">
        <v>1</v>
      </c>
    </row>
    <row r="463" spans="1:16" x14ac:dyDescent="0.3">
      <c r="A463" t="s">
        <v>16</v>
      </c>
      <c r="B463" s="1">
        <v>44686</v>
      </c>
      <c r="C463">
        <v>202119</v>
      </c>
      <c r="D463" t="s">
        <v>23</v>
      </c>
      <c r="E463" t="s">
        <v>17</v>
      </c>
      <c r="F463" s="2">
        <v>6338</v>
      </c>
      <c r="G463" s="2">
        <v>71655900</v>
      </c>
      <c r="H463" s="2">
        <v>106530</v>
      </c>
      <c r="I463" s="3">
        <v>92575756.299999997</v>
      </c>
      <c r="J463">
        <v>8.8450497450000007</v>
      </c>
      <c r="K463">
        <v>115.073324</v>
      </c>
      <c r="L463">
        <v>13.009912590000001</v>
      </c>
      <c r="M463">
        <v>8.5747613250000008</v>
      </c>
      <c r="N463">
        <v>116.5863226</v>
      </c>
      <c r="O463">
        <v>13.59645104</v>
      </c>
      <c r="P463">
        <v>1</v>
      </c>
    </row>
    <row r="464" spans="1:16" x14ac:dyDescent="0.3">
      <c r="A464" t="s">
        <v>16</v>
      </c>
      <c r="B464" s="1">
        <v>44686</v>
      </c>
      <c r="C464">
        <v>202120</v>
      </c>
      <c r="D464" t="s">
        <v>23</v>
      </c>
      <c r="E464" t="s">
        <v>24</v>
      </c>
      <c r="F464" s="2">
        <v>1066</v>
      </c>
      <c r="G464" s="2">
        <v>5832836</v>
      </c>
      <c r="H464" s="2">
        <v>78945</v>
      </c>
      <c r="I464" s="3">
        <v>88496350.299999997</v>
      </c>
      <c r="J464">
        <v>18.275843859999998</v>
      </c>
      <c r="K464">
        <v>89.20706869</v>
      </c>
      <c r="L464">
        <v>4.8811463570000004</v>
      </c>
      <c r="M464">
        <v>16.651285420000001</v>
      </c>
      <c r="N464">
        <v>90.224340229999996</v>
      </c>
      <c r="O464">
        <v>5.4184609750000003</v>
      </c>
      <c r="P464">
        <v>1</v>
      </c>
    </row>
    <row r="465" spans="1:16" x14ac:dyDescent="0.3">
      <c r="A465" t="s">
        <v>16</v>
      </c>
      <c r="B465" s="1">
        <v>44686</v>
      </c>
      <c r="C465">
        <v>202120</v>
      </c>
      <c r="D465" t="s">
        <v>23</v>
      </c>
      <c r="E465" t="s">
        <v>25</v>
      </c>
      <c r="F465" s="2">
        <v>1687</v>
      </c>
      <c r="G465" s="2">
        <v>31910921</v>
      </c>
      <c r="H465" s="2">
        <v>78945</v>
      </c>
      <c r="I465" s="3">
        <v>88496350.299999997</v>
      </c>
      <c r="J465">
        <v>5.2865913840000003</v>
      </c>
      <c r="K465">
        <v>89.20706869</v>
      </c>
      <c r="L465">
        <v>16.874212929999999</v>
      </c>
      <c r="M465">
        <v>8.5275852560000001</v>
      </c>
      <c r="N465">
        <v>90.224340229999996</v>
      </c>
      <c r="O465">
        <v>10.58029179</v>
      </c>
      <c r="P465">
        <v>1</v>
      </c>
    </row>
    <row r="466" spans="1:16" x14ac:dyDescent="0.3">
      <c r="A466" t="s">
        <v>16</v>
      </c>
      <c r="B466" s="1">
        <v>44686</v>
      </c>
      <c r="C466">
        <v>202120</v>
      </c>
      <c r="D466" t="s">
        <v>23</v>
      </c>
      <c r="E466" t="s">
        <v>26</v>
      </c>
      <c r="F466" s="2">
        <v>3047</v>
      </c>
      <c r="G466" s="2">
        <v>40973198</v>
      </c>
      <c r="H466" s="2">
        <v>78945</v>
      </c>
      <c r="I466" s="3">
        <v>88496350.299999997</v>
      </c>
      <c r="J466">
        <v>7.4365686560000004</v>
      </c>
      <c r="K466">
        <v>89.20706869</v>
      </c>
      <c r="L466">
        <v>11.995729860000001</v>
      </c>
      <c r="M466">
        <v>7.0095908900000001</v>
      </c>
      <c r="N466">
        <v>90.224340229999996</v>
      </c>
      <c r="O466">
        <v>12.87155579</v>
      </c>
      <c r="P466">
        <v>1</v>
      </c>
    </row>
    <row r="467" spans="1:16" x14ac:dyDescent="0.3">
      <c r="A467" t="s">
        <v>16</v>
      </c>
      <c r="B467" s="1">
        <v>44686</v>
      </c>
      <c r="C467">
        <v>202120</v>
      </c>
      <c r="D467" t="s">
        <v>23</v>
      </c>
      <c r="E467" t="s">
        <v>17</v>
      </c>
      <c r="F467" s="2">
        <v>5879</v>
      </c>
      <c r="G467" s="2">
        <v>78807581</v>
      </c>
      <c r="H467" s="2">
        <v>78945</v>
      </c>
      <c r="I467" s="3">
        <v>88496350.299999997</v>
      </c>
      <c r="J467">
        <v>7.4599422100000004</v>
      </c>
      <c r="K467">
        <v>89.20706869</v>
      </c>
      <c r="L467">
        <v>11.95814474</v>
      </c>
      <c r="M467">
        <v>7.2926067479999999</v>
      </c>
      <c r="N467">
        <v>90.224340229999996</v>
      </c>
      <c r="O467">
        <v>12.37202873</v>
      </c>
      <c r="P467">
        <v>1</v>
      </c>
    </row>
    <row r="468" spans="1:16" x14ac:dyDescent="0.3">
      <c r="A468" t="s">
        <v>16</v>
      </c>
      <c r="B468" s="1">
        <v>44686</v>
      </c>
      <c r="C468">
        <v>202121</v>
      </c>
      <c r="D468" t="s">
        <v>23</v>
      </c>
      <c r="E468" t="s">
        <v>24</v>
      </c>
      <c r="F468">
        <v>923</v>
      </c>
      <c r="G468" s="2">
        <v>6181333</v>
      </c>
      <c r="H468" s="2">
        <v>57367</v>
      </c>
      <c r="I468" s="3">
        <v>85462332.299999997</v>
      </c>
      <c r="J468">
        <v>14.932054300000001</v>
      </c>
      <c r="K468">
        <v>67.125479089999999</v>
      </c>
      <c r="L468">
        <v>4.4953947889999997</v>
      </c>
      <c r="M468">
        <v>13.64463222</v>
      </c>
      <c r="N468">
        <v>68.462822459999998</v>
      </c>
      <c r="O468">
        <v>5.0175645160000002</v>
      </c>
      <c r="P468">
        <v>1</v>
      </c>
    </row>
    <row r="469" spans="1:16" x14ac:dyDescent="0.3">
      <c r="A469" t="s">
        <v>16</v>
      </c>
      <c r="B469" s="1">
        <v>44686</v>
      </c>
      <c r="C469">
        <v>202121</v>
      </c>
      <c r="D469" t="s">
        <v>23</v>
      </c>
      <c r="E469" t="s">
        <v>25</v>
      </c>
      <c r="F469" s="2">
        <v>1374</v>
      </c>
      <c r="G469" s="2">
        <v>34135197</v>
      </c>
      <c r="H469" s="2">
        <v>57367</v>
      </c>
      <c r="I469" s="3">
        <v>85462332.299999997</v>
      </c>
      <c r="J469">
        <v>4.0251708519999996</v>
      </c>
      <c r="K469">
        <v>67.125479089999999</v>
      </c>
      <c r="L469">
        <v>16.67642979</v>
      </c>
      <c r="M469">
        <v>4.63536283</v>
      </c>
      <c r="N469">
        <v>68.462822459999998</v>
      </c>
      <c r="O469">
        <v>14.7696793</v>
      </c>
      <c r="P469">
        <v>1</v>
      </c>
    </row>
    <row r="470" spans="1:16" x14ac:dyDescent="0.3">
      <c r="A470" t="s">
        <v>16</v>
      </c>
      <c r="B470" s="1">
        <v>44686</v>
      </c>
      <c r="C470">
        <v>202121</v>
      </c>
      <c r="D470" t="s">
        <v>23</v>
      </c>
      <c r="E470" t="s">
        <v>26</v>
      </c>
      <c r="F470" s="2">
        <v>2684</v>
      </c>
      <c r="G470" s="2">
        <v>44368979</v>
      </c>
      <c r="H470" s="2">
        <v>57367</v>
      </c>
      <c r="I470" s="3">
        <v>85462332.299999997</v>
      </c>
      <c r="J470">
        <v>6.0492714970000003</v>
      </c>
      <c r="K470">
        <v>67.125479089999999</v>
      </c>
      <c r="L470">
        <v>11.096456679999999</v>
      </c>
      <c r="M470">
        <v>5.6486091170000003</v>
      </c>
      <c r="N470">
        <v>68.462822459999998</v>
      </c>
      <c r="O470">
        <v>12.120297409999999</v>
      </c>
      <c r="P470">
        <v>1</v>
      </c>
    </row>
    <row r="471" spans="1:16" x14ac:dyDescent="0.3">
      <c r="A471" t="s">
        <v>16</v>
      </c>
      <c r="B471" s="1">
        <v>44686</v>
      </c>
      <c r="C471">
        <v>202121</v>
      </c>
      <c r="D471" t="s">
        <v>23</v>
      </c>
      <c r="E471" t="s">
        <v>17</v>
      </c>
      <c r="F471" s="2">
        <v>5050</v>
      </c>
      <c r="G471" s="2">
        <v>84779768</v>
      </c>
      <c r="H471" s="2">
        <v>57367</v>
      </c>
      <c r="I471" s="3">
        <v>85462332.299999997</v>
      </c>
      <c r="J471">
        <v>5.9566098360000002</v>
      </c>
      <c r="K471">
        <v>67.125479089999999</v>
      </c>
      <c r="L471">
        <v>11.26907435</v>
      </c>
      <c r="M471">
        <v>5.736668205</v>
      </c>
      <c r="N471">
        <v>68.462822459999998</v>
      </c>
      <c r="O471">
        <v>11.93424825</v>
      </c>
      <c r="P471">
        <v>1</v>
      </c>
    </row>
    <row r="472" spans="1:16" x14ac:dyDescent="0.3">
      <c r="A472" t="s">
        <v>16</v>
      </c>
      <c r="B472" s="1">
        <v>44718</v>
      </c>
      <c r="C472">
        <v>202122</v>
      </c>
      <c r="D472" t="s">
        <v>23</v>
      </c>
      <c r="E472" t="s">
        <v>24</v>
      </c>
      <c r="F472">
        <v>816</v>
      </c>
      <c r="G472" s="2">
        <v>6538401</v>
      </c>
      <c r="H472" s="2">
        <v>45367</v>
      </c>
      <c r="I472" s="3">
        <v>83411312.299999997</v>
      </c>
      <c r="J472">
        <v>12.480115550000001</v>
      </c>
      <c r="K472">
        <v>54.389505149999998</v>
      </c>
      <c r="L472">
        <v>4.3580930740000001</v>
      </c>
      <c r="M472">
        <v>13.19629039</v>
      </c>
      <c r="N472">
        <v>55.517988699999997</v>
      </c>
      <c r="O472">
        <v>4.2070905590000001</v>
      </c>
      <c r="P472">
        <v>1</v>
      </c>
    </row>
    <row r="473" spans="1:16" x14ac:dyDescent="0.3">
      <c r="A473" t="s">
        <v>16</v>
      </c>
      <c r="B473" s="1">
        <v>44718</v>
      </c>
      <c r="C473">
        <v>202122</v>
      </c>
      <c r="D473" t="s">
        <v>23</v>
      </c>
      <c r="E473" t="s">
        <v>25</v>
      </c>
      <c r="F473" s="2">
        <v>1364</v>
      </c>
      <c r="G473" s="2">
        <v>36107857</v>
      </c>
      <c r="H473" s="2">
        <v>45367</v>
      </c>
      <c r="I473" s="3">
        <v>83411312.299999997</v>
      </c>
      <c r="J473">
        <v>3.7775711809999999</v>
      </c>
      <c r="K473">
        <v>54.389505149999998</v>
      </c>
      <c r="L473">
        <v>14.39800934</v>
      </c>
      <c r="M473">
        <v>3.4582443</v>
      </c>
      <c r="N473">
        <v>55.517988699999997</v>
      </c>
      <c r="O473">
        <v>16.053807620000001</v>
      </c>
      <c r="P473">
        <v>1</v>
      </c>
    </row>
    <row r="474" spans="1:16" x14ac:dyDescent="0.3">
      <c r="A474" t="s">
        <v>16</v>
      </c>
      <c r="B474" s="1">
        <v>44718</v>
      </c>
      <c r="C474">
        <v>202122</v>
      </c>
      <c r="D474" t="s">
        <v>23</v>
      </c>
      <c r="E474" t="s">
        <v>26</v>
      </c>
      <c r="F474" s="2">
        <v>2507</v>
      </c>
      <c r="G474" s="2">
        <v>46930613</v>
      </c>
      <c r="H474" s="2">
        <v>45367</v>
      </c>
      <c r="I474" s="3">
        <v>83411312.299999997</v>
      </c>
      <c r="J474">
        <v>5.3419289450000003</v>
      </c>
      <c r="K474">
        <v>54.389505149999998</v>
      </c>
      <c r="L474">
        <v>10.181622730000001</v>
      </c>
      <c r="M474">
        <v>5.097304888</v>
      </c>
      <c r="N474">
        <v>55.517988699999997</v>
      </c>
      <c r="O474">
        <v>10.891635859999999</v>
      </c>
      <c r="P474">
        <v>1</v>
      </c>
    </row>
    <row r="475" spans="1:16" x14ac:dyDescent="0.3">
      <c r="A475" t="s">
        <v>16</v>
      </c>
      <c r="B475" s="1">
        <v>44718</v>
      </c>
      <c r="C475">
        <v>202122</v>
      </c>
      <c r="D475" t="s">
        <v>23</v>
      </c>
      <c r="E475" t="s">
        <v>17</v>
      </c>
      <c r="F475" s="2">
        <v>4735</v>
      </c>
      <c r="G475" s="2">
        <v>89674966</v>
      </c>
      <c r="H475" s="2">
        <v>45367</v>
      </c>
      <c r="I475" s="3">
        <v>83411312.299999997</v>
      </c>
      <c r="J475">
        <v>5.2801804240000001</v>
      </c>
      <c r="K475">
        <v>54.389505149999998</v>
      </c>
      <c r="L475">
        <v>10.300690660000001</v>
      </c>
      <c r="M475">
        <v>5.1410280889999997</v>
      </c>
      <c r="N475">
        <v>55.517988699999997</v>
      </c>
      <c r="O475">
        <v>10.799005129999999</v>
      </c>
      <c r="P475">
        <v>1</v>
      </c>
    </row>
    <row r="476" spans="1:16" x14ac:dyDescent="0.3">
      <c r="A476" t="s">
        <v>16</v>
      </c>
      <c r="B476" s="1">
        <v>44718</v>
      </c>
      <c r="C476">
        <v>202123</v>
      </c>
      <c r="D476" t="s">
        <v>23</v>
      </c>
      <c r="E476" t="s">
        <v>24</v>
      </c>
      <c r="F476">
        <v>846</v>
      </c>
      <c r="G476" s="2">
        <v>6870664</v>
      </c>
      <c r="H476" s="2">
        <v>40654</v>
      </c>
      <c r="I476" s="3">
        <v>81571585.299999997</v>
      </c>
      <c r="J476">
        <v>12.313220380000001</v>
      </c>
      <c r="K476">
        <v>49.838433139999999</v>
      </c>
      <c r="L476">
        <v>4.0475547089999999</v>
      </c>
      <c r="M476">
        <v>12.95135144</v>
      </c>
      <c r="N476">
        <v>50.72798976</v>
      </c>
      <c r="O476">
        <v>3.9168105340000001</v>
      </c>
      <c r="P476">
        <v>1</v>
      </c>
    </row>
    <row r="477" spans="1:16" x14ac:dyDescent="0.3">
      <c r="A477" t="s">
        <v>16</v>
      </c>
      <c r="B477" s="1">
        <v>44718</v>
      </c>
      <c r="C477">
        <v>202123</v>
      </c>
      <c r="D477" t="s">
        <v>23</v>
      </c>
      <c r="E477" t="s">
        <v>25</v>
      </c>
      <c r="F477" s="2">
        <v>1366</v>
      </c>
      <c r="G477" s="2">
        <v>37675305</v>
      </c>
      <c r="H477" s="2">
        <v>40654</v>
      </c>
      <c r="I477" s="3">
        <v>81571585.299999997</v>
      </c>
      <c r="J477">
        <v>3.6257171640000001</v>
      </c>
      <c r="K477">
        <v>49.838433139999999</v>
      </c>
      <c r="L477">
        <v>13.745813829999999</v>
      </c>
      <c r="M477">
        <v>3.2939353379999998</v>
      </c>
      <c r="N477">
        <v>50.72798976</v>
      </c>
      <c r="O477">
        <v>15.40042064</v>
      </c>
      <c r="P477">
        <v>1</v>
      </c>
    </row>
    <row r="478" spans="1:16" x14ac:dyDescent="0.3">
      <c r="A478" t="s">
        <v>16</v>
      </c>
      <c r="B478" s="1">
        <v>44718</v>
      </c>
      <c r="C478">
        <v>202123</v>
      </c>
      <c r="D478" t="s">
        <v>23</v>
      </c>
      <c r="E478" t="s">
        <v>26</v>
      </c>
      <c r="F478" s="2">
        <v>2730</v>
      </c>
      <c r="G478" s="2">
        <v>48567392</v>
      </c>
      <c r="H478" s="2">
        <v>40654</v>
      </c>
      <c r="I478" s="3">
        <v>81571585.299999997</v>
      </c>
      <c r="J478">
        <v>5.6210553780000003</v>
      </c>
      <c r="K478">
        <v>49.838433139999999</v>
      </c>
      <c r="L478">
        <v>8.8663835859999995</v>
      </c>
      <c r="M478">
        <v>5.3085761659999999</v>
      </c>
      <c r="N478">
        <v>50.72798976</v>
      </c>
      <c r="O478">
        <v>9.5558560670000006</v>
      </c>
      <c r="P478">
        <v>1</v>
      </c>
    </row>
    <row r="479" spans="1:16" x14ac:dyDescent="0.3">
      <c r="A479" t="s">
        <v>16</v>
      </c>
      <c r="B479" s="1">
        <v>44718</v>
      </c>
      <c r="C479">
        <v>202123</v>
      </c>
      <c r="D479" t="s">
        <v>23</v>
      </c>
      <c r="E479" t="s">
        <v>17</v>
      </c>
      <c r="F479" s="2">
        <v>5002</v>
      </c>
      <c r="G479" s="2">
        <v>93214456</v>
      </c>
      <c r="H479" s="2">
        <v>40654</v>
      </c>
      <c r="I479" s="3">
        <v>81571585.299999997</v>
      </c>
      <c r="J479">
        <v>5.3661204649999998</v>
      </c>
      <c r="K479">
        <v>49.838433139999999</v>
      </c>
      <c r="L479">
        <v>9.2876098220000003</v>
      </c>
      <c r="M479">
        <v>5.1905716699999997</v>
      </c>
      <c r="N479">
        <v>50.72798976</v>
      </c>
      <c r="O479">
        <v>9.7731026540000006</v>
      </c>
      <c r="P479">
        <v>1</v>
      </c>
    </row>
    <row r="480" spans="1:16" x14ac:dyDescent="0.3">
      <c r="A480" t="s">
        <v>16</v>
      </c>
      <c r="B480" s="1">
        <v>44718</v>
      </c>
      <c r="C480">
        <v>202124</v>
      </c>
      <c r="D480" t="s">
        <v>23</v>
      </c>
      <c r="E480" t="s">
        <v>24</v>
      </c>
      <c r="F480">
        <v>882</v>
      </c>
      <c r="G480" s="2">
        <v>7113551</v>
      </c>
      <c r="H480" s="2">
        <v>38859</v>
      </c>
      <c r="I480" s="3">
        <v>80027588.299999997</v>
      </c>
      <c r="J480">
        <v>12.39887083</v>
      </c>
      <c r="K480">
        <v>48.557004939999999</v>
      </c>
      <c r="L480">
        <v>3.9162441160000001</v>
      </c>
      <c r="M480">
        <v>11.445718810000001</v>
      </c>
      <c r="N480">
        <v>49.181685729999998</v>
      </c>
      <c r="O480">
        <v>4.2969503749999998</v>
      </c>
      <c r="P480">
        <v>1</v>
      </c>
    </row>
    <row r="481" spans="1:16" x14ac:dyDescent="0.3">
      <c r="A481" t="s">
        <v>16</v>
      </c>
      <c r="B481" s="1">
        <v>44718</v>
      </c>
      <c r="C481">
        <v>202124</v>
      </c>
      <c r="D481" t="s">
        <v>23</v>
      </c>
      <c r="E481" t="s">
        <v>25</v>
      </c>
      <c r="F481" s="2">
        <v>1475</v>
      </c>
      <c r="G481" s="2">
        <v>38697483</v>
      </c>
      <c r="H481" s="2">
        <v>38859</v>
      </c>
      <c r="I481" s="3">
        <v>80027588.299999997</v>
      </c>
      <c r="J481">
        <v>3.8116174119999999</v>
      </c>
      <c r="K481">
        <v>48.557004939999999</v>
      </c>
      <c r="L481">
        <v>12.7392127</v>
      </c>
      <c r="M481">
        <v>3.4173411059999999</v>
      </c>
      <c r="N481">
        <v>49.181685729999998</v>
      </c>
      <c r="O481">
        <v>14.391798830000001</v>
      </c>
      <c r="P481">
        <v>1</v>
      </c>
    </row>
    <row r="482" spans="1:16" x14ac:dyDescent="0.3">
      <c r="A482" t="s">
        <v>16</v>
      </c>
      <c r="B482" s="1">
        <v>44718</v>
      </c>
      <c r="C482">
        <v>202124</v>
      </c>
      <c r="D482" t="s">
        <v>23</v>
      </c>
      <c r="E482" t="s">
        <v>26</v>
      </c>
      <c r="F482" s="2">
        <v>3022</v>
      </c>
      <c r="G482" s="2">
        <v>49960900</v>
      </c>
      <c r="H482" s="2">
        <v>38859</v>
      </c>
      <c r="I482" s="3">
        <v>80027588.299999997</v>
      </c>
      <c r="J482">
        <v>6.0487301069999999</v>
      </c>
      <c r="K482">
        <v>48.557004939999999</v>
      </c>
      <c r="L482">
        <v>8.0276362270000003</v>
      </c>
      <c r="M482">
        <v>5.6996654309999997</v>
      </c>
      <c r="N482">
        <v>49.181685729999998</v>
      </c>
      <c r="O482">
        <v>8.6288724010000006</v>
      </c>
      <c r="P482">
        <v>1</v>
      </c>
    </row>
    <row r="483" spans="1:16" x14ac:dyDescent="0.3">
      <c r="A483" t="s">
        <v>16</v>
      </c>
      <c r="B483" s="1">
        <v>44718</v>
      </c>
      <c r="C483">
        <v>202124</v>
      </c>
      <c r="D483" t="s">
        <v>23</v>
      </c>
      <c r="E483" t="s">
        <v>17</v>
      </c>
      <c r="F483" s="2">
        <v>5434</v>
      </c>
      <c r="G483" s="2">
        <v>95876237</v>
      </c>
      <c r="H483" s="2">
        <v>38859</v>
      </c>
      <c r="I483" s="3">
        <v>80027588.299999997</v>
      </c>
      <c r="J483">
        <v>5.6677234839999997</v>
      </c>
      <c r="K483">
        <v>48.557004939999999</v>
      </c>
      <c r="L483">
        <v>8.5672854489999999</v>
      </c>
      <c r="M483">
        <v>5.4384323349999999</v>
      </c>
      <c r="N483">
        <v>49.181685729999998</v>
      </c>
      <c r="O483">
        <v>9.0433571110000006</v>
      </c>
      <c r="P483">
        <v>1</v>
      </c>
    </row>
    <row r="484" spans="1:16" x14ac:dyDescent="0.3">
      <c r="A484" t="s">
        <v>16</v>
      </c>
      <c r="B484" s="1">
        <v>44718</v>
      </c>
      <c r="C484">
        <v>202125</v>
      </c>
      <c r="D484" t="s">
        <v>23</v>
      </c>
      <c r="E484" t="s">
        <v>24</v>
      </c>
      <c r="F484" s="2">
        <v>1065</v>
      </c>
      <c r="G484" s="2">
        <v>7355371</v>
      </c>
      <c r="H484" s="2">
        <v>42596</v>
      </c>
      <c r="I484" s="3">
        <v>78550340.299999997</v>
      </c>
      <c r="J484">
        <v>14.47921526</v>
      </c>
      <c r="K484">
        <v>54.2276454</v>
      </c>
      <c r="L484">
        <v>3.745206107</v>
      </c>
      <c r="M484">
        <v>14.821311379999999</v>
      </c>
      <c r="N484">
        <v>54.560288419999999</v>
      </c>
      <c r="O484">
        <v>3.6812051920000002</v>
      </c>
      <c r="P484">
        <v>1</v>
      </c>
    </row>
    <row r="485" spans="1:16" x14ac:dyDescent="0.3">
      <c r="A485" t="s">
        <v>16</v>
      </c>
      <c r="B485" s="1">
        <v>44718</v>
      </c>
      <c r="C485">
        <v>202125</v>
      </c>
      <c r="D485" t="s">
        <v>23</v>
      </c>
      <c r="E485" t="s">
        <v>25</v>
      </c>
      <c r="F485" s="2">
        <v>1969</v>
      </c>
      <c r="G485" s="2">
        <v>39486133</v>
      </c>
      <c r="H485" s="2">
        <v>42596</v>
      </c>
      <c r="I485" s="3">
        <v>78550340.299999997</v>
      </c>
      <c r="J485">
        <v>4.9865607250000004</v>
      </c>
      <c r="K485">
        <v>54.2276454</v>
      </c>
      <c r="L485">
        <v>10.87475886</v>
      </c>
      <c r="M485">
        <v>4.6768261300000002</v>
      </c>
      <c r="N485">
        <v>54.560288419999999</v>
      </c>
      <c r="O485">
        <v>11.666092969999999</v>
      </c>
      <c r="P485">
        <v>1</v>
      </c>
    </row>
    <row r="486" spans="1:16" x14ac:dyDescent="0.3">
      <c r="A486" t="s">
        <v>16</v>
      </c>
      <c r="B486" s="1">
        <v>44718</v>
      </c>
      <c r="C486">
        <v>202125</v>
      </c>
      <c r="D486" t="s">
        <v>23</v>
      </c>
      <c r="E486" t="s">
        <v>26</v>
      </c>
      <c r="F486" s="2">
        <v>4143</v>
      </c>
      <c r="G486" s="2">
        <v>52228183</v>
      </c>
      <c r="H486" s="2">
        <v>42596</v>
      </c>
      <c r="I486" s="3">
        <v>78550340.299999997</v>
      </c>
      <c r="J486">
        <v>7.9324988200000002</v>
      </c>
      <c r="K486">
        <v>54.2276454</v>
      </c>
      <c r="L486">
        <v>6.8361365860000003</v>
      </c>
      <c r="M486">
        <v>7.7963632340000002</v>
      </c>
      <c r="N486">
        <v>54.560288419999999</v>
      </c>
      <c r="O486">
        <v>6.9981716829999998</v>
      </c>
      <c r="P486">
        <v>1</v>
      </c>
    </row>
    <row r="487" spans="1:16" x14ac:dyDescent="0.3">
      <c r="A487" t="s">
        <v>16</v>
      </c>
      <c r="B487" s="1">
        <v>44718</v>
      </c>
      <c r="C487">
        <v>202125</v>
      </c>
      <c r="D487" t="s">
        <v>23</v>
      </c>
      <c r="E487" t="s">
        <v>17</v>
      </c>
      <c r="F487" s="2">
        <v>7240</v>
      </c>
      <c r="G487" s="2">
        <v>99176935</v>
      </c>
      <c r="H487" s="2">
        <v>42596</v>
      </c>
      <c r="I487" s="3">
        <v>78550340.299999997</v>
      </c>
      <c r="J487">
        <v>7.30008444</v>
      </c>
      <c r="K487">
        <v>54.2276454</v>
      </c>
      <c r="L487">
        <v>7.4283586509999999</v>
      </c>
      <c r="M487">
        <v>7.2207684360000002</v>
      </c>
      <c r="N487">
        <v>54.560288419999999</v>
      </c>
      <c r="O487">
        <v>7.5560224509999996</v>
      </c>
      <c r="P487">
        <v>1</v>
      </c>
    </row>
    <row r="488" spans="1:16" x14ac:dyDescent="0.3">
      <c r="A488" t="s">
        <v>16</v>
      </c>
      <c r="B488" s="1">
        <v>44718</v>
      </c>
      <c r="C488">
        <v>202126</v>
      </c>
      <c r="D488" t="s">
        <v>23</v>
      </c>
      <c r="E488" t="s">
        <v>24</v>
      </c>
      <c r="F488" s="2">
        <v>1695</v>
      </c>
      <c r="G488" s="2">
        <v>7581811</v>
      </c>
      <c r="H488" s="2">
        <v>56093</v>
      </c>
      <c r="I488" s="3">
        <v>77183047.400000006</v>
      </c>
      <c r="J488">
        <v>22.356136289999998</v>
      </c>
      <c r="K488">
        <v>72.675285430000002</v>
      </c>
      <c r="L488">
        <v>3.2507981030000002</v>
      </c>
      <c r="M488">
        <v>22.011396680000001</v>
      </c>
      <c r="N488">
        <v>72.521621300000007</v>
      </c>
      <c r="O488">
        <v>3.2947305600000001</v>
      </c>
      <c r="P488">
        <v>1</v>
      </c>
    </row>
    <row r="489" spans="1:16" x14ac:dyDescent="0.3">
      <c r="A489" t="s">
        <v>16</v>
      </c>
      <c r="B489" s="1">
        <v>44718</v>
      </c>
      <c r="C489">
        <v>202126</v>
      </c>
      <c r="D489" t="s">
        <v>23</v>
      </c>
      <c r="E489" t="s">
        <v>25</v>
      </c>
      <c r="F489" s="2">
        <v>2900</v>
      </c>
      <c r="G489" s="2">
        <v>40207228</v>
      </c>
      <c r="H489" s="2">
        <v>56093</v>
      </c>
      <c r="I489" s="3">
        <v>77183047.400000006</v>
      </c>
      <c r="J489">
        <v>7.2126335099999999</v>
      </c>
      <c r="K489">
        <v>72.675285430000002</v>
      </c>
      <c r="L489">
        <v>10.076109560000001</v>
      </c>
      <c r="M489">
        <v>7.6506105179999997</v>
      </c>
      <c r="N489">
        <v>72.521621300000007</v>
      </c>
      <c r="O489">
        <v>9.4791939969999994</v>
      </c>
      <c r="P489">
        <v>1</v>
      </c>
    </row>
    <row r="490" spans="1:16" x14ac:dyDescent="0.3">
      <c r="A490" t="s">
        <v>16</v>
      </c>
      <c r="B490" s="1">
        <v>44718</v>
      </c>
      <c r="C490">
        <v>202126</v>
      </c>
      <c r="D490" t="s">
        <v>23</v>
      </c>
      <c r="E490" t="s">
        <v>26</v>
      </c>
      <c r="F490" s="2">
        <v>6368</v>
      </c>
      <c r="G490" s="2">
        <v>54045556</v>
      </c>
      <c r="H490" s="2">
        <v>56093</v>
      </c>
      <c r="I490" s="3">
        <v>77183047.400000006</v>
      </c>
      <c r="J490">
        <v>11.7826524</v>
      </c>
      <c r="K490">
        <v>72.675285430000002</v>
      </c>
      <c r="L490">
        <v>6.1679902770000004</v>
      </c>
      <c r="M490">
        <v>11.895542409999999</v>
      </c>
      <c r="N490">
        <v>72.521621300000007</v>
      </c>
      <c r="O490">
        <v>6.0965375780000004</v>
      </c>
      <c r="P490">
        <v>1</v>
      </c>
    </row>
    <row r="491" spans="1:16" x14ac:dyDescent="0.3">
      <c r="A491" t="s">
        <v>16</v>
      </c>
      <c r="B491" s="1">
        <v>44718</v>
      </c>
      <c r="C491">
        <v>202126</v>
      </c>
      <c r="D491" t="s">
        <v>23</v>
      </c>
      <c r="E491" t="s">
        <v>17</v>
      </c>
      <c r="F491" s="2">
        <v>11062</v>
      </c>
      <c r="G491" s="2">
        <v>101944336</v>
      </c>
      <c r="H491" s="2">
        <v>56093</v>
      </c>
      <c r="I491" s="3">
        <v>77183047.400000006</v>
      </c>
      <c r="J491">
        <v>10.85101972</v>
      </c>
      <c r="K491">
        <v>72.675285430000002</v>
      </c>
      <c r="L491">
        <v>6.6975535319999997</v>
      </c>
      <c r="M491">
        <v>11.045560180000001</v>
      </c>
      <c r="N491">
        <v>72.521621300000007</v>
      </c>
      <c r="O491">
        <v>6.5656806980000004</v>
      </c>
      <c r="P491">
        <v>1</v>
      </c>
    </row>
    <row r="492" spans="1:16" x14ac:dyDescent="0.3">
      <c r="A492" t="s">
        <v>16</v>
      </c>
      <c r="B492" s="1">
        <v>44749</v>
      </c>
      <c r="C492">
        <v>202127</v>
      </c>
      <c r="D492" t="s">
        <v>23</v>
      </c>
      <c r="E492" t="s">
        <v>24</v>
      </c>
      <c r="F492" s="2">
        <v>2651</v>
      </c>
      <c r="G492" s="2">
        <v>7766454</v>
      </c>
      <c r="H492" s="2">
        <v>83633</v>
      </c>
      <c r="I492" s="3">
        <v>76091921.400000006</v>
      </c>
      <c r="J492">
        <v>34.13398187</v>
      </c>
      <c r="K492">
        <v>109.9104852</v>
      </c>
      <c r="L492">
        <v>3.219972566</v>
      </c>
      <c r="M492">
        <v>31.028798699999999</v>
      </c>
      <c r="N492">
        <v>109.0548874</v>
      </c>
      <c r="O492">
        <v>3.5146345320000001</v>
      </c>
      <c r="P492">
        <v>1</v>
      </c>
    </row>
    <row r="493" spans="1:16" x14ac:dyDescent="0.3">
      <c r="A493" t="s">
        <v>16</v>
      </c>
      <c r="B493" s="1">
        <v>44749</v>
      </c>
      <c r="C493">
        <v>202127</v>
      </c>
      <c r="D493" t="s">
        <v>23</v>
      </c>
      <c r="E493" t="s">
        <v>25</v>
      </c>
      <c r="F493" s="2">
        <v>4717</v>
      </c>
      <c r="G493" s="2">
        <v>40728008</v>
      </c>
      <c r="H493" s="2">
        <v>83633</v>
      </c>
      <c r="I493" s="3">
        <v>76091921.400000006</v>
      </c>
      <c r="J493">
        <v>11.58171055</v>
      </c>
      <c r="K493">
        <v>109.9104852</v>
      </c>
      <c r="L493">
        <v>9.4900044940000008</v>
      </c>
      <c r="M493">
        <v>12.070469900000001</v>
      </c>
      <c r="N493">
        <v>109.0548874</v>
      </c>
      <c r="O493">
        <v>9.0348501999999993</v>
      </c>
      <c r="P493">
        <v>1</v>
      </c>
    </row>
    <row r="494" spans="1:16" x14ac:dyDescent="0.3">
      <c r="A494" t="s">
        <v>16</v>
      </c>
      <c r="B494" s="1">
        <v>44749</v>
      </c>
      <c r="C494">
        <v>202127</v>
      </c>
      <c r="D494" t="s">
        <v>23</v>
      </c>
      <c r="E494" t="s">
        <v>26</v>
      </c>
      <c r="F494" s="2">
        <v>11166</v>
      </c>
      <c r="G494" s="2">
        <v>55194442</v>
      </c>
      <c r="H494" s="2">
        <v>83633</v>
      </c>
      <c r="I494" s="3">
        <v>76091921.400000006</v>
      </c>
      <c r="J494">
        <v>20.230297830000001</v>
      </c>
      <c r="K494">
        <v>109.9104852</v>
      </c>
      <c r="L494">
        <v>5.4329642659999999</v>
      </c>
      <c r="M494">
        <v>20.712511930000002</v>
      </c>
      <c r="N494">
        <v>109.0548874</v>
      </c>
      <c r="O494">
        <v>5.2651695639999998</v>
      </c>
      <c r="P494">
        <v>1</v>
      </c>
    </row>
    <row r="495" spans="1:16" x14ac:dyDescent="0.3">
      <c r="A495" t="s">
        <v>16</v>
      </c>
      <c r="B495" s="1">
        <v>44749</v>
      </c>
      <c r="C495">
        <v>202127</v>
      </c>
      <c r="D495" t="s">
        <v>23</v>
      </c>
      <c r="E495" t="s">
        <v>17</v>
      </c>
      <c r="F495" s="2">
        <v>18707</v>
      </c>
      <c r="G495" s="2">
        <v>103800699</v>
      </c>
      <c r="H495" s="2">
        <v>83633</v>
      </c>
      <c r="I495" s="3">
        <v>76091921.400000006</v>
      </c>
      <c r="J495">
        <v>18.022036629999999</v>
      </c>
      <c r="K495">
        <v>109.9104852</v>
      </c>
      <c r="L495">
        <v>6.0986717219999997</v>
      </c>
      <c r="M495">
        <v>18.48788738</v>
      </c>
      <c r="N495">
        <v>109.0548874</v>
      </c>
      <c r="O495">
        <v>5.8987208830000002</v>
      </c>
      <c r="P495">
        <v>1</v>
      </c>
    </row>
    <row r="496" spans="1:16" x14ac:dyDescent="0.3">
      <c r="A496" t="s">
        <v>16</v>
      </c>
      <c r="B496" s="1">
        <v>44749</v>
      </c>
      <c r="C496">
        <v>202128</v>
      </c>
      <c r="D496" t="s">
        <v>23</v>
      </c>
      <c r="E496" t="s">
        <v>24</v>
      </c>
      <c r="F496" s="2">
        <v>4730</v>
      </c>
      <c r="G496" s="2">
        <v>7915059</v>
      </c>
      <c r="H496" s="2">
        <v>131227</v>
      </c>
      <c r="I496" s="3">
        <v>74908458.400000006</v>
      </c>
      <c r="J496">
        <v>59.759504</v>
      </c>
      <c r="K496">
        <v>175.18315390000001</v>
      </c>
      <c r="L496">
        <v>2.9314693429999998</v>
      </c>
      <c r="M496">
        <v>57.317115450000003</v>
      </c>
      <c r="N496">
        <v>172.87689349999999</v>
      </c>
      <c r="O496">
        <v>3.0161478320000001</v>
      </c>
      <c r="P496">
        <v>1</v>
      </c>
    </row>
    <row r="497" spans="1:16" x14ac:dyDescent="0.3">
      <c r="A497" t="s">
        <v>16</v>
      </c>
      <c r="B497" s="1">
        <v>44749</v>
      </c>
      <c r="C497">
        <v>202128</v>
      </c>
      <c r="D497" t="s">
        <v>23</v>
      </c>
      <c r="E497" t="s">
        <v>25</v>
      </c>
      <c r="F497" s="2">
        <v>9047</v>
      </c>
      <c r="G497" s="2">
        <v>41086902</v>
      </c>
      <c r="H497" s="2">
        <v>131227</v>
      </c>
      <c r="I497" s="3">
        <v>74908458.400000006</v>
      </c>
      <c r="J497">
        <v>22.019182659999998</v>
      </c>
      <c r="K497">
        <v>175.18315390000001</v>
      </c>
      <c r="L497">
        <v>7.9559335449999997</v>
      </c>
      <c r="M497">
        <v>22.398396999999999</v>
      </c>
      <c r="N497">
        <v>172.87689349999999</v>
      </c>
      <c r="O497">
        <v>7.7182707979999998</v>
      </c>
      <c r="P497">
        <v>1</v>
      </c>
    </row>
    <row r="498" spans="1:16" x14ac:dyDescent="0.3">
      <c r="A498" t="s">
        <v>16</v>
      </c>
      <c r="B498" s="1">
        <v>44749</v>
      </c>
      <c r="C498">
        <v>202128</v>
      </c>
      <c r="D498" t="s">
        <v>23</v>
      </c>
      <c r="E498" t="s">
        <v>26</v>
      </c>
      <c r="F498" s="2">
        <v>20328</v>
      </c>
      <c r="G498" s="2">
        <v>56147950</v>
      </c>
      <c r="H498" s="2">
        <v>131227</v>
      </c>
      <c r="I498" s="3">
        <v>74908458.400000006</v>
      </c>
      <c r="J498">
        <v>36.204349399999998</v>
      </c>
      <c r="K498">
        <v>175.18315390000001</v>
      </c>
      <c r="L498">
        <v>4.8387322749999999</v>
      </c>
      <c r="M498">
        <v>37.204251810000002</v>
      </c>
      <c r="N498">
        <v>172.87689349999999</v>
      </c>
      <c r="O498">
        <v>4.6466972210000002</v>
      </c>
      <c r="P498">
        <v>1</v>
      </c>
    </row>
    <row r="499" spans="1:16" x14ac:dyDescent="0.3">
      <c r="A499" t="s">
        <v>16</v>
      </c>
      <c r="B499" s="1">
        <v>44749</v>
      </c>
      <c r="C499">
        <v>202128</v>
      </c>
      <c r="D499" t="s">
        <v>23</v>
      </c>
      <c r="E499" t="s">
        <v>17</v>
      </c>
      <c r="F499" s="2">
        <v>34444</v>
      </c>
      <c r="G499" s="2">
        <v>105263386</v>
      </c>
      <c r="H499" s="2">
        <v>131227</v>
      </c>
      <c r="I499" s="3">
        <v>74908458.400000006</v>
      </c>
      <c r="J499">
        <v>32.721729089999997</v>
      </c>
      <c r="K499">
        <v>175.18315390000001</v>
      </c>
      <c r="L499">
        <v>5.3537254540000001</v>
      </c>
      <c r="M499">
        <v>33.639938350000001</v>
      </c>
      <c r="N499">
        <v>172.87689349999999</v>
      </c>
      <c r="O499">
        <v>5.1390371669999997</v>
      </c>
      <c r="P499">
        <v>1</v>
      </c>
    </row>
    <row r="500" spans="1:16" x14ac:dyDescent="0.3">
      <c r="A500" t="s">
        <v>16</v>
      </c>
      <c r="B500" s="1">
        <v>44749</v>
      </c>
      <c r="C500">
        <v>202129</v>
      </c>
      <c r="D500" t="s">
        <v>23</v>
      </c>
      <c r="E500" t="s">
        <v>24</v>
      </c>
      <c r="F500" s="2">
        <v>7882</v>
      </c>
      <c r="G500" s="2">
        <v>8047526</v>
      </c>
      <c r="H500" s="2">
        <v>210878</v>
      </c>
      <c r="I500" s="3">
        <v>73523044.400000006</v>
      </c>
      <c r="J500">
        <v>97.943144270000005</v>
      </c>
      <c r="K500">
        <v>286.81891739999998</v>
      </c>
      <c r="L500">
        <v>2.9284226019999999</v>
      </c>
      <c r="M500">
        <v>91.355402789999999</v>
      </c>
      <c r="N500">
        <v>283.7455799</v>
      </c>
      <c r="O500">
        <v>3.1059529179999998</v>
      </c>
      <c r="P500">
        <v>1</v>
      </c>
    </row>
    <row r="501" spans="1:16" x14ac:dyDescent="0.3">
      <c r="A501" t="s">
        <v>16</v>
      </c>
      <c r="B501" s="1">
        <v>44749</v>
      </c>
      <c r="C501">
        <v>202129</v>
      </c>
      <c r="D501" t="s">
        <v>23</v>
      </c>
      <c r="E501" t="s">
        <v>25</v>
      </c>
      <c r="F501" s="2">
        <v>16332</v>
      </c>
      <c r="G501" s="2">
        <v>41375707</v>
      </c>
      <c r="H501" s="2">
        <v>210878</v>
      </c>
      <c r="I501" s="3">
        <v>73523044.400000006</v>
      </c>
      <c r="J501">
        <v>39.472437290000002</v>
      </c>
      <c r="K501">
        <v>286.81891739999998</v>
      </c>
      <c r="L501">
        <v>7.2663087739999996</v>
      </c>
      <c r="M501">
        <v>41.792827690000003</v>
      </c>
      <c r="N501">
        <v>283.7455799</v>
      </c>
      <c r="O501">
        <v>6.7893367250000001</v>
      </c>
      <c r="P501">
        <v>1</v>
      </c>
    </row>
    <row r="502" spans="1:16" x14ac:dyDescent="0.3">
      <c r="A502" t="s">
        <v>16</v>
      </c>
      <c r="B502" s="1">
        <v>44749</v>
      </c>
      <c r="C502">
        <v>202129</v>
      </c>
      <c r="D502" t="s">
        <v>23</v>
      </c>
      <c r="E502" t="s">
        <v>26</v>
      </c>
      <c r="F502" s="2">
        <v>36194</v>
      </c>
      <c r="G502" s="2">
        <v>56908732</v>
      </c>
      <c r="H502" s="2">
        <v>210878</v>
      </c>
      <c r="I502" s="3">
        <v>73523044.400000006</v>
      </c>
      <c r="J502">
        <v>63.600081619999997</v>
      </c>
      <c r="K502">
        <v>286.81891739999998</v>
      </c>
      <c r="L502">
        <v>4.5097256190000001</v>
      </c>
      <c r="M502">
        <v>64.983863319999998</v>
      </c>
      <c r="N502">
        <v>283.7455799</v>
      </c>
      <c r="O502">
        <v>4.3664006009999996</v>
      </c>
      <c r="P502">
        <v>1</v>
      </c>
    </row>
    <row r="503" spans="1:16" x14ac:dyDescent="0.3">
      <c r="A503" t="s">
        <v>16</v>
      </c>
      <c r="B503" s="1">
        <v>44749</v>
      </c>
      <c r="C503">
        <v>202129</v>
      </c>
      <c r="D503" t="s">
        <v>23</v>
      </c>
      <c r="E503" t="s">
        <v>17</v>
      </c>
      <c r="F503" s="2">
        <v>61028</v>
      </c>
      <c r="G503" s="2">
        <v>106447055</v>
      </c>
      <c r="H503" s="2">
        <v>210878</v>
      </c>
      <c r="I503" s="3">
        <v>73523044.400000006</v>
      </c>
      <c r="J503">
        <v>57.331788090000003</v>
      </c>
      <c r="K503">
        <v>286.81891739999998</v>
      </c>
      <c r="L503">
        <v>5.0027903709999997</v>
      </c>
      <c r="M503">
        <v>58.397828850000003</v>
      </c>
      <c r="N503">
        <v>283.7455799</v>
      </c>
      <c r="O503">
        <v>4.8588378280000004</v>
      </c>
      <c r="P503">
        <v>1</v>
      </c>
    </row>
    <row r="504" spans="1:16" x14ac:dyDescent="0.3">
      <c r="A504" t="s">
        <v>16</v>
      </c>
      <c r="B504" s="1">
        <v>44749</v>
      </c>
      <c r="C504">
        <v>202130</v>
      </c>
      <c r="D504" t="s">
        <v>23</v>
      </c>
      <c r="E504" t="s">
        <v>24</v>
      </c>
      <c r="F504" s="2">
        <v>11495</v>
      </c>
      <c r="G504" s="2">
        <v>8184653</v>
      </c>
      <c r="H504" s="2">
        <v>307293</v>
      </c>
      <c r="I504" s="3">
        <v>71705766.700000003</v>
      </c>
      <c r="J504">
        <v>140.4457831</v>
      </c>
      <c r="K504">
        <v>428.54712269999999</v>
      </c>
      <c r="L504">
        <v>3.0513349230000002</v>
      </c>
      <c r="M504">
        <v>129.39642449999999</v>
      </c>
      <c r="N504">
        <v>424.12565059999997</v>
      </c>
      <c r="O504">
        <v>3.2777231069999999</v>
      </c>
      <c r="P504">
        <v>1</v>
      </c>
    </row>
    <row r="505" spans="1:16" x14ac:dyDescent="0.3">
      <c r="A505" t="s">
        <v>16</v>
      </c>
      <c r="B505" s="1">
        <v>44749</v>
      </c>
      <c r="C505">
        <v>202130</v>
      </c>
      <c r="D505" t="s">
        <v>23</v>
      </c>
      <c r="E505" t="s">
        <v>25</v>
      </c>
      <c r="F505" s="2">
        <v>25840</v>
      </c>
      <c r="G505" s="2">
        <v>41658073</v>
      </c>
      <c r="H505" s="2">
        <v>307293</v>
      </c>
      <c r="I505" s="3">
        <v>71705766.700000003</v>
      </c>
      <c r="J505">
        <v>62.028793319999998</v>
      </c>
      <c r="K505">
        <v>428.54712269999999</v>
      </c>
      <c r="L505">
        <v>6.9088418430000003</v>
      </c>
      <c r="M505">
        <v>62.378843359999998</v>
      </c>
      <c r="N505">
        <v>424.12565059999997</v>
      </c>
      <c r="O505">
        <v>6.799190684</v>
      </c>
      <c r="P505">
        <v>1</v>
      </c>
    </row>
    <row r="506" spans="1:16" x14ac:dyDescent="0.3">
      <c r="A506" t="s">
        <v>16</v>
      </c>
      <c r="B506" s="1">
        <v>44749</v>
      </c>
      <c r="C506">
        <v>202130</v>
      </c>
      <c r="D506" t="s">
        <v>23</v>
      </c>
      <c r="E506" t="s">
        <v>26</v>
      </c>
      <c r="F506" s="2">
        <v>55186</v>
      </c>
      <c r="G506" s="2">
        <v>57675408</v>
      </c>
      <c r="H506" s="2">
        <v>307293</v>
      </c>
      <c r="I506" s="3">
        <v>71705766.700000003</v>
      </c>
      <c r="J506">
        <v>95.683761790000005</v>
      </c>
      <c r="K506">
        <v>428.54712269999999</v>
      </c>
      <c r="L506">
        <v>4.4787863129999996</v>
      </c>
      <c r="M506">
        <v>97.75487468</v>
      </c>
      <c r="N506">
        <v>424.12565059999997</v>
      </c>
      <c r="O506">
        <v>4.3386649720000001</v>
      </c>
      <c r="P506">
        <v>1</v>
      </c>
    </row>
    <row r="507" spans="1:16" x14ac:dyDescent="0.3">
      <c r="A507" t="s">
        <v>16</v>
      </c>
      <c r="B507" s="1">
        <v>44749</v>
      </c>
      <c r="C507">
        <v>202130</v>
      </c>
      <c r="D507" t="s">
        <v>23</v>
      </c>
      <c r="E507" t="s">
        <v>17</v>
      </c>
      <c r="F507" s="2">
        <v>93681</v>
      </c>
      <c r="G507" s="2">
        <v>107634659</v>
      </c>
      <c r="H507" s="2">
        <v>307293</v>
      </c>
      <c r="I507" s="3">
        <v>71705766.700000003</v>
      </c>
      <c r="J507">
        <v>87.036091229999997</v>
      </c>
      <c r="K507">
        <v>428.54712269999999</v>
      </c>
      <c r="L507">
        <v>4.9237864050000004</v>
      </c>
      <c r="M507">
        <v>88.294284950000005</v>
      </c>
      <c r="N507">
        <v>424.12565059999997</v>
      </c>
      <c r="O507">
        <v>4.8035459019999998</v>
      </c>
      <c r="P507">
        <v>1</v>
      </c>
    </row>
    <row r="508" spans="1:16" x14ac:dyDescent="0.3">
      <c r="A508" t="s">
        <v>16</v>
      </c>
      <c r="B508" s="1">
        <v>44781</v>
      </c>
      <c r="C508">
        <v>202131</v>
      </c>
      <c r="D508" t="s">
        <v>23</v>
      </c>
      <c r="E508" t="s">
        <v>24</v>
      </c>
      <c r="F508" s="2">
        <v>14388</v>
      </c>
      <c r="G508" s="2">
        <v>8304910</v>
      </c>
      <c r="H508" s="2">
        <v>371525</v>
      </c>
      <c r="I508" s="3">
        <v>69649777.700000003</v>
      </c>
      <c r="J508">
        <v>173.24691060000001</v>
      </c>
      <c r="K508">
        <v>533.41878789999998</v>
      </c>
      <c r="L508">
        <v>3.0789512270000001</v>
      </c>
      <c r="M508">
        <v>160.30003809999999</v>
      </c>
      <c r="N508">
        <v>530.77216499999997</v>
      </c>
      <c r="O508">
        <v>3.3111168989999999</v>
      </c>
      <c r="P508">
        <v>1</v>
      </c>
    </row>
    <row r="509" spans="1:16" x14ac:dyDescent="0.3">
      <c r="A509" t="s">
        <v>16</v>
      </c>
      <c r="B509" s="1">
        <v>44781</v>
      </c>
      <c r="C509">
        <v>202131</v>
      </c>
      <c r="D509" t="s">
        <v>23</v>
      </c>
      <c r="E509" t="s">
        <v>25</v>
      </c>
      <c r="F509" s="2">
        <v>34093</v>
      </c>
      <c r="G509" s="2">
        <v>41908842</v>
      </c>
      <c r="H509" s="2">
        <v>371525</v>
      </c>
      <c r="I509" s="3">
        <v>69649777.700000003</v>
      </c>
      <c r="J509">
        <v>81.350374700000003</v>
      </c>
      <c r="K509">
        <v>533.41878789999998</v>
      </c>
      <c r="L509">
        <v>6.5570538540000003</v>
      </c>
      <c r="M509">
        <v>83.143148210000007</v>
      </c>
      <c r="N509">
        <v>530.77216499999997</v>
      </c>
      <c r="O509">
        <v>6.3838353059999999</v>
      </c>
      <c r="P509">
        <v>1</v>
      </c>
    </row>
    <row r="510" spans="1:16" x14ac:dyDescent="0.3">
      <c r="A510" t="s">
        <v>16</v>
      </c>
      <c r="B510" s="1">
        <v>44781</v>
      </c>
      <c r="C510">
        <v>202131</v>
      </c>
      <c r="D510" t="s">
        <v>23</v>
      </c>
      <c r="E510" t="s">
        <v>26</v>
      </c>
      <c r="F510" s="2">
        <v>71036</v>
      </c>
      <c r="G510" s="2">
        <v>58402524</v>
      </c>
      <c r="H510" s="2">
        <v>371525</v>
      </c>
      <c r="I510" s="3">
        <v>69649777.700000003</v>
      </c>
      <c r="J510">
        <v>121.63172950000001</v>
      </c>
      <c r="K510">
        <v>533.41878789999998</v>
      </c>
      <c r="L510">
        <v>4.3855233350000002</v>
      </c>
      <c r="M510">
        <v>123.35586240000001</v>
      </c>
      <c r="N510">
        <v>530.77216499999997</v>
      </c>
      <c r="O510">
        <v>4.3027721159999999</v>
      </c>
      <c r="P510">
        <v>1</v>
      </c>
    </row>
    <row r="511" spans="1:16" x14ac:dyDescent="0.3">
      <c r="A511" t="s">
        <v>16</v>
      </c>
      <c r="B511" s="1">
        <v>44781</v>
      </c>
      <c r="C511">
        <v>202131</v>
      </c>
      <c r="D511" t="s">
        <v>23</v>
      </c>
      <c r="E511" t="s">
        <v>17</v>
      </c>
      <c r="F511" s="2">
        <v>121241</v>
      </c>
      <c r="G511" s="2">
        <v>108734193</v>
      </c>
      <c r="H511" s="2">
        <v>371525</v>
      </c>
      <c r="I511" s="3">
        <v>69649777.700000003</v>
      </c>
      <c r="J511">
        <v>111.502184</v>
      </c>
      <c r="K511">
        <v>533.41878789999998</v>
      </c>
      <c r="L511">
        <v>4.7839312969999996</v>
      </c>
      <c r="M511">
        <v>112.14798140000001</v>
      </c>
      <c r="N511">
        <v>530.77216499999997</v>
      </c>
      <c r="O511">
        <v>4.7327839379999999</v>
      </c>
      <c r="P511">
        <v>1</v>
      </c>
    </row>
    <row r="512" spans="1:16" x14ac:dyDescent="0.3">
      <c r="A512" t="s">
        <v>16</v>
      </c>
      <c r="B512" s="1">
        <v>44781</v>
      </c>
      <c r="C512">
        <v>202132</v>
      </c>
      <c r="D512" t="s">
        <v>23</v>
      </c>
      <c r="E512" t="s">
        <v>24</v>
      </c>
      <c r="F512" s="2">
        <v>15626</v>
      </c>
      <c r="G512" s="2">
        <v>8437278</v>
      </c>
      <c r="H512" s="2">
        <v>412187</v>
      </c>
      <c r="I512" s="3">
        <v>67568127.700000003</v>
      </c>
      <c r="J512">
        <v>185.2019099</v>
      </c>
      <c r="K512">
        <v>610.03170290000003</v>
      </c>
      <c r="L512">
        <v>3.2938737140000001</v>
      </c>
      <c r="M512">
        <v>169.6017425</v>
      </c>
      <c r="N512">
        <v>607.8844795</v>
      </c>
      <c r="O512">
        <v>3.5841877009999998</v>
      </c>
      <c r="P512">
        <v>1</v>
      </c>
    </row>
    <row r="513" spans="1:16" x14ac:dyDescent="0.3">
      <c r="A513" t="s">
        <v>16</v>
      </c>
      <c r="B513" s="1">
        <v>44781</v>
      </c>
      <c r="C513">
        <v>202132</v>
      </c>
      <c r="D513" t="s">
        <v>23</v>
      </c>
      <c r="E513" t="s">
        <v>25</v>
      </c>
      <c r="F513" s="2">
        <v>38775</v>
      </c>
      <c r="G513" s="2">
        <v>42148032</v>
      </c>
      <c r="H513" s="2">
        <v>412187</v>
      </c>
      <c r="I513" s="3">
        <v>67568127.700000003</v>
      </c>
      <c r="J513">
        <v>91.997177949999994</v>
      </c>
      <c r="K513">
        <v>610.03170290000003</v>
      </c>
      <c r="L513">
        <v>6.6309827810000002</v>
      </c>
      <c r="M513">
        <v>89.882921069999995</v>
      </c>
      <c r="N513">
        <v>607.8844795</v>
      </c>
      <c r="O513">
        <v>6.7630699160000001</v>
      </c>
      <c r="P513">
        <v>1</v>
      </c>
    </row>
    <row r="514" spans="1:16" x14ac:dyDescent="0.3">
      <c r="A514" t="s">
        <v>16</v>
      </c>
      <c r="B514" s="1">
        <v>44781</v>
      </c>
      <c r="C514">
        <v>202132</v>
      </c>
      <c r="D514" t="s">
        <v>23</v>
      </c>
      <c r="E514" t="s">
        <v>26</v>
      </c>
      <c r="F514" s="2">
        <v>78880</v>
      </c>
      <c r="G514" s="2">
        <v>59050803</v>
      </c>
      <c r="H514" s="2">
        <v>412187</v>
      </c>
      <c r="I514" s="3">
        <v>67568127.700000003</v>
      </c>
      <c r="J514">
        <v>133.5798939</v>
      </c>
      <c r="K514">
        <v>610.03170290000003</v>
      </c>
      <c r="L514">
        <v>4.5667928379999996</v>
      </c>
      <c r="M514">
        <v>134.7965202</v>
      </c>
      <c r="N514">
        <v>607.8844795</v>
      </c>
      <c r="O514">
        <v>4.5096451950000001</v>
      </c>
      <c r="P514">
        <v>1</v>
      </c>
    </row>
    <row r="515" spans="1:16" x14ac:dyDescent="0.3">
      <c r="A515" t="s">
        <v>16</v>
      </c>
      <c r="B515" s="1">
        <v>44781</v>
      </c>
      <c r="C515">
        <v>202132</v>
      </c>
      <c r="D515" t="s">
        <v>23</v>
      </c>
      <c r="E515" t="s">
        <v>17</v>
      </c>
      <c r="F515" s="2">
        <v>135047</v>
      </c>
      <c r="G515" s="2">
        <v>109755232</v>
      </c>
      <c r="H515" s="2">
        <v>412187</v>
      </c>
      <c r="I515" s="3">
        <v>67568127.700000003</v>
      </c>
      <c r="J515">
        <v>123.0437926</v>
      </c>
      <c r="K515">
        <v>610.03170290000003</v>
      </c>
      <c r="L515">
        <v>4.9578421639999997</v>
      </c>
      <c r="M515">
        <v>122.7498664</v>
      </c>
      <c r="N515">
        <v>607.8844795</v>
      </c>
      <c r="O515">
        <v>4.95222111</v>
      </c>
      <c r="P515">
        <v>1</v>
      </c>
    </row>
    <row r="516" spans="1:16" x14ac:dyDescent="0.3">
      <c r="A516" t="s">
        <v>16</v>
      </c>
      <c r="B516" s="1">
        <v>44781</v>
      </c>
      <c r="C516">
        <v>202133</v>
      </c>
      <c r="D516" t="s">
        <v>23</v>
      </c>
      <c r="E516" t="s">
        <v>24</v>
      </c>
      <c r="F516" s="2">
        <v>16332</v>
      </c>
      <c r="G516" s="2">
        <v>8570306</v>
      </c>
      <c r="H516" s="2">
        <v>435056</v>
      </c>
      <c r="I516" s="3">
        <v>65627969.700000003</v>
      </c>
      <c r="J516">
        <v>190.56495770000001</v>
      </c>
      <c r="K516">
        <v>662.91247769999995</v>
      </c>
      <c r="L516">
        <v>3.4786693519999998</v>
      </c>
      <c r="M516">
        <v>180.51540030000001</v>
      </c>
      <c r="N516">
        <v>657.11314849999997</v>
      </c>
      <c r="O516">
        <v>3.6402054760000002</v>
      </c>
      <c r="P516">
        <v>1</v>
      </c>
    </row>
    <row r="517" spans="1:16" x14ac:dyDescent="0.3">
      <c r="A517" t="s">
        <v>16</v>
      </c>
      <c r="B517" s="1">
        <v>44781</v>
      </c>
      <c r="C517">
        <v>202133</v>
      </c>
      <c r="D517" t="s">
        <v>23</v>
      </c>
      <c r="E517" t="s">
        <v>25</v>
      </c>
      <c r="F517" s="2">
        <v>41960</v>
      </c>
      <c r="G517" s="2">
        <v>42365302</v>
      </c>
      <c r="H517" s="2">
        <v>435056</v>
      </c>
      <c r="I517" s="3">
        <v>65627969.700000003</v>
      </c>
      <c r="J517">
        <v>99.043316160000003</v>
      </c>
      <c r="K517">
        <v>662.91247769999995</v>
      </c>
      <c r="L517">
        <v>6.6931571300000003</v>
      </c>
      <c r="M517">
        <v>99.124449540000001</v>
      </c>
      <c r="N517">
        <v>657.11314849999997</v>
      </c>
      <c r="O517">
        <v>6.6291732420000002</v>
      </c>
      <c r="P517">
        <v>1</v>
      </c>
    </row>
    <row r="518" spans="1:16" x14ac:dyDescent="0.3">
      <c r="A518" t="s">
        <v>16</v>
      </c>
      <c r="B518" s="1">
        <v>44781</v>
      </c>
      <c r="C518">
        <v>202133</v>
      </c>
      <c r="D518" t="s">
        <v>23</v>
      </c>
      <c r="E518" t="s">
        <v>26</v>
      </c>
      <c r="F518" s="2">
        <v>82189</v>
      </c>
      <c r="G518" s="2">
        <v>59753747</v>
      </c>
      <c r="H518" s="2">
        <v>435056</v>
      </c>
      <c r="I518" s="3">
        <v>65627969.700000003</v>
      </c>
      <c r="J518">
        <v>137.54618600000001</v>
      </c>
      <c r="K518">
        <v>662.91247769999995</v>
      </c>
      <c r="L518">
        <v>4.8195627730000004</v>
      </c>
      <c r="M518">
        <v>138.76064919999999</v>
      </c>
      <c r="N518">
        <v>657.11314849999997</v>
      </c>
      <c r="O518">
        <v>4.7355871580000004</v>
      </c>
      <c r="P518">
        <v>1</v>
      </c>
    </row>
    <row r="519" spans="1:16" x14ac:dyDescent="0.3">
      <c r="A519" t="s">
        <v>16</v>
      </c>
      <c r="B519" s="1">
        <v>44781</v>
      </c>
      <c r="C519">
        <v>202133</v>
      </c>
      <c r="D519" t="s">
        <v>23</v>
      </c>
      <c r="E519" t="s">
        <v>17</v>
      </c>
      <c r="F519" s="2">
        <v>142412</v>
      </c>
      <c r="G519" s="2">
        <v>110809796</v>
      </c>
      <c r="H519" s="2">
        <v>435056</v>
      </c>
      <c r="I519" s="3">
        <v>65627969.700000003</v>
      </c>
      <c r="J519">
        <v>128.5193233</v>
      </c>
      <c r="K519">
        <v>662.91247769999995</v>
      </c>
      <c r="L519">
        <v>5.1580763149999997</v>
      </c>
      <c r="M519">
        <v>128.30885079999999</v>
      </c>
      <c r="N519">
        <v>657.11314849999997</v>
      </c>
      <c r="O519">
        <v>5.1213392109999996</v>
      </c>
      <c r="P519">
        <v>1</v>
      </c>
    </row>
    <row r="520" spans="1:16" x14ac:dyDescent="0.3">
      <c r="A520" t="s">
        <v>16</v>
      </c>
      <c r="B520" s="1">
        <v>44781</v>
      </c>
      <c r="C520">
        <v>202134</v>
      </c>
      <c r="D520" t="s">
        <v>23</v>
      </c>
      <c r="E520" t="s">
        <v>24</v>
      </c>
      <c r="F520" s="2">
        <v>16542</v>
      </c>
      <c r="G520" s="2">
        <v>8699523</v>
      </c>
      <c r="H520" s="2">
        <v>442728</v>
      </c>
      <c r="I520" s="3">
        <v>63778866.700000003</v>
      </c>
      <c r="J520">
        <v>190.14835640000001</v>
      </c>
      <c r="K520">
        <v>694.1609704</v>
      </c>
      <c r="L520">
        <v>3.6506282959999998</v>
      </c>
      <c r="M520">
        <v>184.1788857</v>
      </c>
      <c r="N520">
        <v>682.89667359999999</v>
      </c>
      <c r="O520">
        <v>3.7077902329999999</v>
      </c>
      <c r="P520">
        <v>1</v>
      </c>
    </row>
    <row r="521" spans="1:16" x14ac:dyDescent="0.3">
      <c r="A521" t="s">
        <v>16</v>
      </c>
      <c r="B521" s="1">
        <v>44781</v>
      </c>
      <c r="C521">
        <v>202134</v>
      </c>
      <c r="D521" t="s">
        <v>23</v>
      </c>
      <c r="E521" t="s">
        <v>25</v>
      </c>
      <c r="F521" s="2">
        <v>43971</v>
      </c>
      <c r="G521" s="2">
        <v>42602036</v>
      </c>
      <c r="H521" s="2">
        <v>442728</v>
      </c>
      <c r="I521" s="3">
        <v>63778866.700000003</v>
      </c>
      <c r="J521">
        <v>103.2133769</v>
      </c>
      <c r="K521">
        <v>694.1609704</v>
      </c>
      <c r="L521">
        <v>6.7254942240000002</v>
      </c>
      <c r="M521">
        <v>105.8447161</v>
      </c>
      <c r="N521">
        <v>682.89667359999999</v>
      </c>
      <c r="O521">
        <v>6.4518730709999996</v>
      </c>
      <c r="P521">
        <v>1</v>
      </c>
    </row>
    <row r="522" spans="1:16" x14ac:dyDescent="0.3">
      <c r="A522" t="s">
        <v>16</v>
      </c>
      <c r="B522" s="1">
        <v>44781</v>
      </c>
      <c r="C522">
        <v>202134</v>
      </c>
      <c r="D522" t="s">
        <v>23</v>
      </c>
      <c r="E522" t="s">
        <v>26</v>
      </c>
      <c r="F522" s="2">
        <v>84065</v>
      </c>
      <c r="G522" s="2">
        <v>60604179</v>
      </c>
      <c r="H522" s="2">
        <v>442728</v>
      </c>
      <c r="I522" s="3">
        <v>63778866.700000003</v>
      </c>
      <c r="J522">
        <v>138.7115565</v>
      </c>
      <c r="K522">
        <v>694.1609704</v>
      </c>
      <c r="L522">
        <v>5.0043485050000003</v>
      </c>
      <c r="M522">
        <v>140.60856770000001</v>
      </c>
      <c r="N522">
        <v>682.89667359999999</v>
      </c>
      <c r="O522">
        <v>4.8567216389999999</v>
      </c>
      <c r="P522">
        <v>1</v>
      </c>
    </row>
    <row r="523" spans="1:16" x14ac:dyDescent="0.3">
      <c r="A523" t="s">
        <v>16</v>
      </c>
      <c r="B523" s="1">
        <v>44781</v>
      </c>
      <c r="C523">
        <v>202134</v>
      </c>
      <c r="D523" t="s">
        <v>23</v>
      </c>
      <c r="E523" t="s">
        <v>17</v>
      </c>
      <c r="F523" s="2">
        <v>146802</v>
      </c>
      <c r="G523" s="2">
        <v>112027838</v>
      </c>
      <c r="H523" s="2">
        <v>442728</v>
      </c>
      <c r="I523" s="3">
        <v>63778866.700000003</v>
      </c>
      <c r="J523">
        <v>131.0406437</v>
      </c>
      <c r="K523">
        <v>694.1609704</v>
      </c>
      <c r="L523">
        <v>5.2972951830000001</v>
      </c>
      <c r="M523">
        <v>132.06159529999999</v>
      </c>
      <c r="N523">
        <v>682.89667359999999</v>
      </c>
      <c r="O523">
        <v>5.1710466799999999</v>
      </c>
      <c r="P523">
        <v>1</v>
      </c>
    </row>
    <row r="524" spans="1:16" x14ac:dyDescent="0.3">
      <c r="A524" t="s">
        <v>16</v>
      </c>
      <c r="B524" s="1">
        <v>44813</v>
      </c>
      <c r="C524">
        <v>202135</v>
      </c>
      <c r="D524" t="s">
        <v>23</v>
      </c>
      <c r="E524" t="s">
        <v>24</v>
      </c>
      <c r="F524" s="2">
        <v>15512</v>
      </c>
      <c r="G524" s="2">
        <v>8822416</v>
      </c>
      <c r="H524" s="2">
        <v>413207</v>
      </c>
      <c r="I524" s="3">
        <v>62019525.700000003</v>
      </c>
      <c r="J524">
        <v>175.82485339999999</v>
      </c>
      <c r="K524">
        <v>666.25307969999994</v>
      </c>
      <c r="L524">
        <v>3.7892997880000001</v>
      </c>
      <c r="M524">
        <v>179.3269722</v>
      </c>
      <c r="N524">
        <v>658.89656649999995</v>
      </c>
      <c r="O524">
        <v>3.6742747530000002</v>
      </c>
      <c r="P524">
        <v>1</v>
      </c>
    </row>
    <row r="525" spans="1:16" x14ac:dyDescent="0.3">
      <c r="A525" t="s">
        <v>16</v>
      </c>
      <c r="B525" s="1">
        <v>44813</v>
      </c>
      <c r="C525">
        <v>202135</v>
      </c>
      <c r="D525" t="s">
        <v>23</v>
      </c>
      <c r="E525" t="s">
        <v>25</v>
      </c>
      <c r="F525" s="2">
        <v>42342</v>
      </c>
      <c r="G525" s="2">
        <v>42909001</v>
      </c>
      <c r="H525" s="2">
        <v>413207</v>
      </c>
      <c r="I525" s="3">
        <v>62019525.700000003</v>
      </c>
      <c r="J525">
        <v>98.678596600000006</v>
      </c>
      <c r="K525">
        <v>666.25307969999994</v>
      </c>
      <c r="L525">
        <v>6.7517486330000001</v>
      </c>
      <c r="M525">
        <v>101.7082286</v>
      </c>
      <c r="N525">
        <v>658.89656649999995</v>
      </c>
      <c r="O525">
        <v>6.4783014679999997</v>
      </c>
      <c r="P525">
        <v>1</v>
      </c>
    </row>
    <row r="526" spans="1:16" x14ac:dyDescent="0.3">
      <c r="A526" t="s">
        <v>16</v>
      </c>
      <c r="B526" s="1">
        <v>44813</v>
      </c>
      <c r="C526">
        <v>202135</v>
      </c>
      <c r="D526" t="s">
        <v>23</v>
      </c>
      <c r="E526" t="s">
        <v>26</v>
      </c>
      <c r="F526" s="2">
        <v>81267</v>
      </c>
      <c r="G526" s="2">
        <v>61730341</v>
      </c>
      <c r="H526" s="2">
        <v>413207</v>
      </c>
      <c r="I526" s="3">
        <v>62019525.700000003</v>
      </c>
      <c r="J526">
        <v>131.64838990000001</v>
      </c>
      <c r="K526">
        <v>666.25307969999994</v>
      </c>
      <c r="L526">
        <v>5.0608524739999998</v>
      </c>
      <c r="M526">
        <v>133.77308170000001</v>
      </c>
      <c r="N526">
        <v>658.89656649999995</v>
      </c>
      <c r="O526">
        <v>4.9254794610000001</v>
      </c>
      <c r="P526">
        <v>1</v>
      </c>
    </row>
    <row r="527" spans="1:16" x14ac:dyDescent="0.3">
      <c r="A527" t="s">
        <v>16</v>
      </c>
      <c r="B527" s="1">
        <v>44813</v>
      </c>
      <c r="C527">
        <v>202135</v>
      </c>
      <c r="D527" t="s">
        <v>23</v>
      </c>
      <c r="E527" t="s">
        <v>17</v>
      </c>
      <c r="F527" s="2">
        <v>141131</v>
      </c>
      <c r="G527" s="2">
        <v>113586542</v>
      </c>
      <c r="H527" s="2">
        <v>413207</v>
      </c>
      <c r="I527" s="3">
        <v>62019525.700000003</v>
      </c>
      <c r="J527">
        <v>124.2497549</v>
      </c>
      <c r="K527">
        <v>666.25307969999994</v>
      </c>
      <c r="L527">
        <v>5.3622084040000004</v>
      </c>
      <c r="M527">
        <v>125.4784082</v>
      </c>
      <c r="N527">
        <v>658.89656649999995</v>
      </c>
      <c r="O527">
        <v>5.2510752710000004</v>
      </c>
      <c r="P527">
        <v>1</v>
      </c>
    </row>
    <row r="528" spans="1:16" x14ac:dyDescent="0.3">
      <c r="A528" t="s">
        <v>16</v>
      </c>
      <c r="B528" s="1">
        <v>44813</v>
      </c>
      <c r="C528">
        <v>202136</v>
      </c>
      <c r="D528" t="s">
        <v>23</v>
      </c>
      <c r="E528" t="s">
        <v>24</v>
      </c>
      <c r="F528" s="2">
        <v>14225</v>
      </c>
      <c r="G528" s="2">
        <v>8934604</v>
      </c>
      <c r="H528" s="2">
        <v>362140</v>
      </c>
      <c r="I528" s="3">
        <v>60679719.700000003</v>
      </c>
      <c r="J528">
        <v>159.21242839999999</v>
      </c>
      <c r="K528">
        <v>596.80565730000001</v>
      </c>
      <c r="L528">
        <v>3.7484866170000002</v>
      </c>
      <c r="M528">
        <v>151.3000591</v>
      </c>
      <c r="N528">
        <v>595.17319080000004</v>
      </c>
      <c r="O528">
        <v>3.9337274180000001</v>
      </c>
      <c r="P528">
        <v>1</v>
      </c>
    </row>
    <row r="529" spans="1:16" x14ac:dyDescent="0.3">
      <c r="A529" t="s">
        <v>16</v>
      </c>
      <c r="B529" s="1">
        <v>44813</v>
      </c>
      <c r="C529">
        <v>202136</v>
      </c>
      <c r="D529" t="s">
        <v>23</v>
      </c>
      <c r="E529" t="s">
        <v>25</v>
      </c>
      <c r="F529" s="2">
        <v>39236</v>
      </c>
      <c r="G529" s="2">
        <v>43327132</v>
      </c>
      <c r="H529" s="2">
        <v>362140</v>
      </c>
      <c r="I529" s="3">
        <v>60679719.700000003</v>
      </c>
      <c r="J529">
        <v>90.557574869999996</v>
      </c>
      <c r="K529">
        <v>596.80565730000001</v>
      </c>
      <c r="L529">
        <v>6.5903449619999996</v>
      </c>
      <c r="M529">
        <v>90.090644729999994</v>
      </c>
      <c r="N529">
        <v>595.17319080000004</v>
      </c>
      <c r="O529">
        <v>6.6063817450000002</v>
      </c>
      <c r="P529">
        <v>1</v>
      </c>
    </row>
    <row r="530" spans="1:16" x14ac:dyDescent="0.3">
      <c r="A530" t="s">
        <v>16</v>
      </c>
      <c r="B530" s="1">
        <v>44813</v>
      </c>
      <c r="C530">
        <v>202136</v>
      </c>
      <c r="D530" t="s">
        <v>23</v>
      </c>
      <c r="E530" t="s">
        <v>26</v>
      </c>
      <c r="F530" s="2">
        <v>74444</v>
      </c>
      <c r="G530" s="2">
        <v>63036696</v>
      </c>
      <c r="H530" s="2">
        <v>362140</v>
      </c>
      <c r="I530" s="3">
        <v>60679719.700000003</v>
      </c>
      <c r="J530">
        <v>118.0962911</v>
      </c>
      <c r="K530">
        <v>596.80565730000001</v>
      </c>
      <c r="L530">
        <v>5.0535512320000002</v>
      </c>
      <c r="M530">
        <v>120.19198350000001</v>
      </c>
      <c r="N530">
        <v>595.17319080000004</v>
      </c>
      <c r="O530">
        <v>4.9518543020000001</v>
      </c>
      <c r="P530">
        <v>1</v>
      </c>
    </row>
    <row r="531" spans="1:16" x14ac:dyDescent="0.3">
      <c r="A531" t="s">
        <v>16</v>
      </c>
      <c r="B531" s="1">
        <v>44813</v>
      </c>
      <c r="C531">
        <v>202136</v>
      </c>
      <c r="D531" t="s">
        <v>23</v>
      </c>
      <c r="E531" t="s">
        <v>17</v>
      </c>
      <c r="F531" s="2">
        <v>129792</v>
      </c>
      <c r="G531" s="2">
        <v>115426063</v>
      </c>
      <c r="H531" s="2">
        <v>362140</v>
      </c>
      <c r="I531" s="3">
        <v>60679719.700000003</v>
      </c>
      <c r="J531">
        <v>112.44600800000001</v>
      </c>
      <c r="K531">
        <v>596.80565730000001</v>
      </c>
      <c r="L531">
        <v>5.3074863929999996</v>
      </c>
      <c r="M531">
        <v>113.10129790000001</v>
      </c>
      <c r="N531">
        <v>595.17319080000004</v>
      </c>
      <c r="O531">
        <v>5.2623020399999998</v>
      </c>
      <c r="P531">
        <v>1</v>
      </c>
    </row>
    <row r="532" spans="1:16" x14ac:dyDescent="0.3">
      <c r="A532" t="s">
        <v>16</v>
      </c>
      <c r="B532" s="1">
        <v>44813</v>
      </c>
      <c r="C532">
        <v>202137</v>
      </c>
      <c r="D532" t="s">
        <v>23</v>
      </c>
      <c r="E532" t="s">
        <v>24</v>
      </c>
      <c r="F532" s="2">
        <v>12904</v>
      </c>
      <c r="G532" s="2">
        <v>9032584</v>
      </c>
      <c r="H532" s="2">
        <v>314332</v>
      </c>
      <c r="I532" s="3">
        <v>59227672.700000003</v>
      </c>
      <c r="J532">
        <v>142.86055909999999</v>
      </c>
      <c r="K532">
        <v>530.71813510000004</v>
      </c>
      <c r="L532">
        <v>3.7149381090000002</v>
      </c>
      <c r="M532">
        <v>133.97603090000001</v>
      </c>
      <c r="N532">
        <v>533.08870339999999</v>
      </c>
      <c r="O532">
        <v>3.978985642</v>
      </c>
      <c r="P532">
        <v>1</v>
      </c>
    </row>
    <row r="533" spans="1:16" x14ac:dyDescent="0.3">
      <c r="A533" t="s">
        <v>16</v>
      </c>
      <c r="B533" s="1">
        <v>44813</v>
      </c>
      <c r="C533">
        <v>202137</v>
      </c>
      <c r="D533" t="s">
        <v>23</v>
      </c>
      <c r="E533" t="s">
        <v>25</v>
      </c>
      <c r="F533" s="2">
        <v>36562</v>
      </c>
      <c r="G533" s="2">
        <v>43815721</v>
      </c>
      <c r="H533" s="2">
        <v>314332</v>
      </c>
      <c r="I533" s="3">
        <v>59227672.700000003</v>
      </c>
      <c r="J533">
        <v>83.444935209999997</v>
      </c>
      <c r="K533">
        <v>530.71813510000004</v>
      </c>
      <c r="L533">
        <v>6.3601000320000001</v>
      </c>
      <c r="M533">
        <v>83.022495829999997</v>
      </c>
      <c r="N533">
        <v>533.08870339999999</v>
      </c>
      <c r="O533">
        <v>6.4210151489999996</v>
      </c>
      <c r="P533">
        <v>1</v>
      </c>
    </row>
    <row r="534" spans="1:16" x14ac:dyDescent="0.3">
      <c r="A534" t="s">
        <v>16</v>
      </c>
      <c r="B534" s="1">
        <v>44813</v>
      </c>
      <c r="C534">
        <v>202137</v>
      </c>
      <c r="D534" t="s">
        <v>23</v>
      </c>
      <c r="E534" t="s">
        <v>26</v>
      </c>
      <c r="F534" s="2">
        <v>69033</v>
      </c>
      <c r="G534" s="2">
        <v>64352499</v>
      </c>
      <c r="H534" s="2">
        <v>314332</v>
      </c>
      <c r="I534" s="3">
        <v>59227672.700000003</v>
      </c>
      <c r="J534">
        <v>107.27322340000001</v>
      </c>
      <c r="K534">
        <v>530.71813510000004</v>
      </c>
      <c r="L534">
        <v>4.9473495659999998</v>
      </c>
      <c r="M534">
        <v>108.7372716</v>
      </c>
      <c r="N534">
        <v>533.08870339999999</v>
      </c>
      <c r="O534">
        <v>4.9025388960000003</v>
      </c>
      <c r="P534">
        <v>1</v>
      </c>
    </row>
    <row r="535" spans="1:16" x14ac:dyDescent="0.3">
      <c r="A535" t="s">
        <v>16</v>
      </c>
      <c r="B535" s="1">
        <v>44813</v>
      </c>
      <c r="C535">
        <v>202137</v>
      </c>
      <c r="D535" t="s">
        <v>23</v>
      </c>
      <c r="E535" t="s">
        <v>17</v>
      </c>
      <c r="F535" s="2">
        <v>120272</v>
      </c>
      <c r="G535" s="2">
        <v>117331689</v>
      </c>
      <c r="H535" s="2">
        <v>314332</v>
      </c>
      <c r="I535" s="3">
        <v>59227672.700000003</v>
      </c>
      <c r="J535">
        <v>102.505982</v>
      </c>
      <c r="K535">
        <v>530.71813510000004</v>
      </c>
      <c r="L535">
        <v>5.1774357430000002</v>
      </c>
      <c r="M535">
        <v>102.4493681</v>
      </c>
      <c r="N535">
        <v>533.08870339999999</v>
      </c>
      <c r="O535">
        <v>5.2034357370000004</v>
      </c>
      <c r="P535">
        <v>1</v>
      </c>
    </row>
    <row r="536" spans="1:16" x14ac:dyDescent="0.3">
      <c r="A536" t="s">
        <v>16</v>
      </c>
      <c r="B536" s="1">
        <v>44813</v>
      </c>
      <c r="C536">
        <v>202138</v>
      </c>
      <c r="D536" t="s">
        <v>23</v>
      </c>
      <c r="E536" t="s">
        <v>24</v>
      </c>
      <c r="F536" s="2">
        <v>11132</v>
      </c>
      <c r="G536" s="2">
        <v>9102733</v>
      </c>
      <c r="H536" s="2">
        <v>261735</v>
      </c>
      <c r="I536" s="3">
        <v>58042637.700000003</v>
      </c>
      <c r="J536">
        <v>122.2929421</v>
      </c>
      <c r="K536">
        <v>450.93574369999999</v>
      </c>
      <c r="L536">
        <v>3.6873407070000002</v>
      </c>
      <c r="M536">
        <v>115.0790222</v>
      </c>
      <c r="N536">
        <v>454.92166320000001</v>
      </c>
      <c r="O536">
        <v>3.9531241640000001</v>
      </c>
      <c r="P536">
        <v>1</v>
      </c>
    </row>
    <row r="537" spans="1:16" x14ac:dyDescent="0.3">
      <c r="A537" t="s">
        <v>16</v>
      </c>
      <c r="B537" s="1">
        <v>44813</v>
      </c>
      <c r="C537">
        <v>202138</v>
      </c>
      <c r="D537" t="s">
        <v>23</v>
      </c>
      <c r="E537" t="s">
        <v>25</v>
      </c>
      <c r="F537" s="2">
        <v>31829</v>
      </c>
      <c r="G537" s="2">
        <v>44271217</v>
      </c>
      <c r="H537" s="2">
        <v>261735</v>
      </c>
      <c r="I537" s="3">
        <v>58042637.700000003</v>
      </c>
      <c r="J537">
        <v>71.895471049999998</v>
      </c>
      <c r="K537">
        <v>450.93574369999999</v>
      </c>
      <c r="L537">
        <v>6.2721022230000001</v>
      </c>
      <c r="M537">
        <v>70.094616009999996</v>
      </c>
      <c r="N537">
        <v>454.92166320000001</v>
      </c>
      <c r="O537">
        <v>6.4901085009999999</v>
      </c>
      <c r="P537">
        <v>1</v>
      </c>
    </row>
    <row r="538" spans="1:16" x14ac:dyDescent="0.3">
      <c r="A538" t="s">
        <v>16</v>
      </c>
      <c r="B538" s="1">
        <v>44813</v>
      </c>
      <c r="C538">
        <v>202138</v>
      </c>
      <c r="D538" t="s">
        <v>23</v>
      </c>
      <c r="E538" t="s">
        <v>26</v>
      </c>
      <c r="F538" s="2">
        <v>60548</v>
      </c>
      <c r="G538" s="2">
        <v>65396509</v>
      </c>
      <c r="H538" s="2">
        <v>261735</v>
      </c>
      <c r="I538" s="3">
        <v>58042637.700000003</v>
      </c>
      <c r="J538">
        <v>92.585981919999995</v>
      </c>
      <c r="K538">
        <v>450.93574369999999</v>
      </c>
      <c r="L538">
        <v>4.8704537600000002</v>
      </c>
      <c r="M538">
        <v>93.509764140000001</v>
      </c>
      <c r="N538">
        <v>454.92166320000001</v>
      </c>
      <c r="O538">
        <v>4.8649642890000004</v>
      </c>
      <c r="P538">
        <v>1</v>
      </c>
    </row>
    <row r="539" spans="1:16" x14ac:dyDescent="0.3">
      <c r="A539" t="s">
        <v>16</v>
      </c>
      <c r="B539" s="1">
        <v>44813</v>
      </c>
      <c r="C539">
        <v>202138</v>
      </c>
      <c r="D539" t="s">
        <v>23</v>
      </c>
      <c r="E539" t="s">
        <v>17</v>
      </c>
      <c r="F539" s="2">
        <v>104966</v>
      </c>
      <c r="G539" s="2">
        <v>118904067</v>
      </c>
      <c r="H539" s="2">
        <v>261735</v>
      </c>
      <c r="I539" s="3">
        <v>58042637.700000003</v>
      </c>
      <c r="J539">
        <v>88.277888759999996</v>
      </c>
      <c r="K539">
        <v>450.93574369999999</v>
      </c>
      <c r="L539">
        <v>5.1081391959999998</v>
      </c>
      <c r="M539">
        <v>87.840983120000004</v>
      </c>
      <c r="N539">
        <v>454.92166320000001</v>
      </c>
      <c r="O539">
        <v>5.1789227200000001</v>
      </c>
      <c r="P539">
        <v>1</v>
      </c>
    </row>
    <row r="540" spans="1:16" x14ac:dyDescent="0.3">
      <c r="A540" t="s">
        <v>16</v>
      </c>
      <c r="B540" s="1">
        <v>44813</v>
      </c>
      <c r="C540">
        <v>202139</v>
      </c>
      <c r="D540" t="s">
        <v>23</v>
      </c>
      <c r="E540" t="s">
        <v>24</v>
      </c>
      <c r="F540" s="2">
        <v>10443</v>
      </c>
      <c r="G540" s="2">
        <v>9185808</v>
      </c>
      <c r="H540" s="2">
        <v>227957</v>
      </c>
      <c r="I540" s="3">
        <v>56884374.649999999</v>
      </c>
      <c r="J540">
        <v>113.686243</v>
      </c>
      <c r="K540">
        <v>400.7374633</v>
      </c>
      <c r="L540">
        <v>3.5249424459999998</v>
      </c>
      <c r="M540">
        <v>106.299499</v>
      </c>
      <c r="N540">
        <v>408.37827010000001</v>
      </c>
      <c r="O540">
        <v>3.841770414</v>
      </c>
      <c r="P540">
        <v>1</v>
      </c>
    </row>
    <row r="541" spans="1:16" x14ac:dyDescent="0.3">
      <c r="A541" t="s">
        <v>16</v>
      </c>
      <c r="B541" s="1">
        <v>44813</v>
      </c>
      <c r="C541">
        <v>202139</v>
      </c>
      <c r="D541" t="s">
        <v>23</v>
      </c>
      <c r="E541" t="s">
        <v>25</v>
      </c>
      <c r="F541" s="2">
        <v>30892</v>
      </c>
      <c r="G541" s="2">
        <v>44769992</v>
      </c>
      <c r="H541" s="2">
        <v>227957</v>
      </c>
      <c r="I541" s="3">
        <v>56884374.649999999</v>
      </c>
      <c r="J541">
        <v>69.001575880000004</v>
      </c>
      <c r="K541">
        <v>400.7374633</v>
      </c>
      <c r="L541">
        <v>5.8076566840000003</v>
      </c>
      <c r="M541">
        <v>68.710676669999998</v>
      </c>
      <c r="N541">
        <v>408.37827010000001</v>
      </c>
      <c r="O541">
        <v>5.9434470729999997</v>
      </c>
      <c r="P541">
        <v>1</v>
      </c>
    </row>
    <row r="542" spans="1:16" x14ac:dyDescent="0.3">
      <c r="A542" t="s">
        <v>16</v>
      </c>
      <c r="B542" s="1">
        <v>44813</v>
      </c>
      <c r="C542">
        <v>202139</v>
      </c>
      <c r="D542" t="s">
        <v>23</v>
      </c>
      <c r="E542" t="s">
        <v>26</v>
      </c>
      <c r="F542" s="2">
        <v>58314</v>
      </c>
      <c r="G542" s="2">
        <v>66498356</v>
      </c>
      <c r="H542" s="2">
        <v>227957</v>
      </c>
      <c r="I542" s="3">
        <v>56884374.649999999</v>
      </c>
      <c r="J542">
        <v>87.692393480000007</v>
      </c>
      <c r="K542">
        <v>400.7374633</v>
      </c>
      <c r="L542">
        <v>4.5698087080000001</v>
      </c>
      <c r="M542">
        <v>88.426101270000004</v>
      </c>
      <c r="N542">
        <v>408.37827010000001</v>
      </c>
      <c r="O542">
        <v>4.6183000749999996</v>
      </c>
      <c r="P542">
        <v>1</v>
      </c>
    </row>
    <row r="543" spans="1:16" x14ac:dyDescent="0.3">
      <c r="A543" t="s">
        <v>16</v>
      </c>
      <c r="B543" s="1">
        <v>44813</v>
      </c>
      <c r="C543">
        <v>202139</v>
      </c>
      <c r="D543" t="s">
        <v>23</v>
      </c>
      <c r="E543" t="s">
        <v>17</v>
      </c>
      <c r="F543" s="2">
        <v>100978</v>
      </c>
      <c r="G543" s="2">
        <v>120590350</v>
      </c>
      <c r="H543" s="2">
        <v>227957</v>
      </c>
      <c r="I543" s="3">
        <v>56884374.649999999</v>
      </c>
      <c r="J543">
        <v>83.736385209999995</v>
      </c>
      <c r="K543">
        <v>400.7374633</v>
      </c>
      <c r="L543">
        <v>4.7857029210000004</v>
      </c>
      <c r="M543">
        <v>82.970841609999994</v>
      </c>
      <c r="N543">
        <v>408.37827010000001</v>
      </c>
      <c r="O543">
        <v>4.9219492320000002</v>
      </c>
      <c r="P543">
        <v>1</v>
      </c>
    </row>
    <row r="544" spans="1:16" x14ac:dyDescent="0.3">
      <c r="A544" t="s">
        <v>16</v>
      </c>
      <c r="B544" s="1">
        <v>44844</v>
      </c>
      <c r="C544">
        <v>202140</v>
      </c>
      <c r="D544" t="s">
        <v>23</v>
      </c>
      <c r="E544" t="s">
        <v>24</v>
      </c>
      <c r="F544" s="2">
        <v>9902</v>
      </c>
      <c r="G544" s="2">
        <v>9262239</v>
      </c>
      <c r="H544" s="2">
        <v>203057</v>
      </c>
      <c r="I544" s="3">
        <v>55881081.649999999</v>
      </c>
      <c r="J544">
        <v>106.907196</v>
      </c>
      <c r="K544">
        <v>363.37342439999998</v>
      </c>
      <c r="L544">
        <v>3.3989613240000001</v>
      </c>
      <c r="M544">
        <v>100.0707487</v>
      </c>
      <c r="N544">
        <v>373.41606669999999</v>
      </c>
      <c r="O544">
        <v>3.7315206650000001</v>
      </c>
      <c r="P544">
        <v>1</v>
      </c>
    </row>
    <row r="545" spans="1:16" x14ac:dyDescent="0.3">
      <c r="A545" t="s">
        <v>16</v>
      </c>
      <c r="B545" s="1">
        <v>44844</v>
      </c>
      <c r="C545">
        <v>202140</v>
      </c>
      <c r="D545" t="s">
        <v>23</v>
      </c>
      <c r="E545" t="s">
        <v>25</v>
      </c>
      <c r="F545" s="2">
        <v>29949</v>
      </c>
      <c r="G545" s="2">
        <v>45168856</v>
      </c>
      <c r="H545" s="2">
        <v>203057</v>
      </c>
      <c r="I545" s="3">
        <v>55881081.649999999</v>
      </c>
      <c r="J545">
        <v>66.304535139999999</v>
      </c>
      <c r="K545">
        <v>363.37342439999998</v>
      </c>
      <c r="L545">
        <v>5.4803705909999998</v>
      </c>
      <c r="M545">
        <v>64.283510550000003</v>
      </c>
      <c r="N545">
        <v>373.41606669999999</v>
      </c>
      <c r="O545">
        <v>5.8088935020000001</v>
      </c>
      <c r="P545">
        <v>1</v>
      </c>
    </row>
    <row r="546" spans="1:16" x14ac:dyDescent="0.3">
      <c r="A546" t="s">
        <v>16</v>
      </c>
      <c r="B546" s="1">
        <v>44844</v>
      </c>
      <c r="C546">
        <v>202140</v>
      </c>
      <c r="D546" t="s">
        <v>23</v>
      </c>
      <c r="E546" t="s">
        <v>26</v>
      </c>
      <c r="F546" s="2">
        <v>55045</v>
      </c>
      <c r="G546" s="2">
        <v>67542702</v>
      </c>
      <c r="H546" s="2">
        <v>203057</v>
      </c>
      <c r="I546" s="3">
        <v>55881081.649999999</v>
      </c>
      <c r="J546">
        <v>81.496591589999994</v>
      </c>
      <c r="K546">
        <v>363.37342439999998</v>
      </c>
      <c r="L546">
        <v>4.4587560939999999</v>
      </c>
      <c r="M546">
        <v>82.125687150000005</v>
      </c>
      <c r="N546">
        <v>373.41606669999999</v>
      </c>
      <c r="O546">
        <v>4.5468851419999998</v>
      </c>
      <c r="P546">
        <v>1</v>
      </c>
    </row>
    <row r="547" spans="1:16" x14ac:dyDescent="0.3">
      <c r="A547" t="s">
        <v>16</v>
      </c>
      <c r="B547" s="1">
        <v>44844</v>
      </c>
      <c r="C547">
        <v>202140</v>
      </c>
      <c r="D547" t="s">
        <v>23</v>
      </c>
      <c r="E547" t="s">
        <v>17</v>
      </c>
      <c r="F547" s="2">
        <v>95924</v>
      </c>
      <c r="G547" s="2">
        <v>122113250</v>
      </c>
      <c r="H547" s="2">
        <v>203057</v>
      </c>
      <c r="I547" s="3">
        <v>55881081.649999999</v>
      </c>
      <c r="J547">
        <v>78.553310139999994</v>
      </c>
      <c r="K547">
        <v>363.37342439999998</v>
      </c>
      <c r="L547">
        <v>4.6258193800000003</v>
      </c>
      <c r="M547">
        <v>77.66425169</v>
      </c>
      <c r="N547">
        <v>373.41606669999999</v>
      </c>
      <c r="O547">
        <v>4.8080816930000001</v>
      </c>
      <c r="P547">
        <v>1</v>
      </c>
    </row>
    <row r="548" spans="1:16" x14ac:dyDescent="0.3">
      <c r="A548" t="s">
        <v>16</v>
      </c>
      <c r="B548" s="1">
        <v>44844</v>
      </c>
      <c r="C548">
        <v>202141</v>
      </c>
      <c r="D548" t="s">
        <v>23</v>
      </c>
      <c r="E548" t="s">
        <v>24</v>
      </c>
      <c r="F548" s="2">
        <v>8914</v>
      </c>
      <c r="G548" s="2">
        <v>9329593</v>
      </c>
      <c r="H548" s="2">
        <v>174749</v>
      </c>
      <c r="I548" s="3">
        <v>54996857.649999999</v>
      </c>
      <c r="J548">
        <v>95.545432689999998</v>
      </c>
      <c r="K548">
        <v>317.74360840000003</v>
      </c>
      <c r="L548">
        <v>3.3255761100000001</v>
      </c>
      <c r="M548">
        <v>87.654882819999997</v>
      </c>
      <c r="N548">
        <v>329.49179070000002</v>
      </c>
      <c r="O548">
        <v>3.7589667580000001</v>
      </c>
      <c r="P548">
        <v>1</v>
      </c>
    </row>
    <row r="549" spans="1:16" x14ac:dyDescent="0.3">
      <c r="A549" t="s">
        <v>16</v>
      </c>
      <c r="B549" s="1">
        <v>44844</v>
      </c>
      <c r="C549">
        <v>202141</v>
      </c>
      <c r="D549" t="s">
        <v>23</v>
      </c>
      <c r="E549" t="s">
        <v>25</v>
      </c>
      <c r="F549" s="2">
        <v>27796</v>
      </c>
      <c r="G549" s="2">
        <v>45485217</v>
      </c>
      <c r="H549" s="2">
        <v>174749</v>
      </c>
      <c r="I549" s="3">
        <v>54996857.649999999</v>
      </c>
      <c r="J549">
        <v>61.109964589999997</v>
      </c>
      <c r="K549">
        <v>317.74360840000003</v>
      </c>
      <c r="L549">
        <v>5.1995384150000001</v>
      </c>
      <c r="M549">
        <v>57.515440179999999</v>
      </c>
      <c r="N549">
        <v>329.49179070000002</v>
      </c>
      <c r="O549">
        <v>5.7287536990000003</v>
      </c>
      <c r="P549">
        <v>1</v>
      </c>
    </row>
    <row r="550" spans="1:16" x14ac:dyDescent="0.3">
      <c r="A550" t="s">
        <v>16</v>
      </c>
      <c r="B550" s="1">
        <v>44844</v>
      </c>
      <c r="C550">
        <v>202141</v>
      </c>
      <c r="D550" t="s">
        <v>23</v>
      </c>
      <c r="E550" t="s">
        <v>26</v>
      </c>
      <c r="F550" s="2">
        <v>48955</v>
      </c>
      <c r="G550" s="2">
        <v>68423494</v>
      </c>
      <c r="H550" s="2">
        <v>174749</v>
      </c>
      <c r="I550" s="3">
        <v>54996857.649999999</v>
      </c>
      <c r="J550">
        <v>71.547062479999994</v>
      </c>
      <c r="K550">
        <v>317.74360840000003</v>
      </c>
      <c r="L550">
        <v>4.4410433830000002</v>
      </c>
      <c r="M550">
        <v>72.498399660000004</v>
      </c>
      <c r="N550">
        <v>329.49179070000002</v>
      </c>
      <c r="O550">
        <v>4.5448146749999996</v>
      </c>
      <c r="P550">
        <v>1</v>
      </c>
    </row>
    <row r="551" spans="1:16" x14ac:dyDescent="0.3">
      <c r="A551" t="s">
        <v>16</v>
      </c>
      <c r="B551" s="1">
        <v>44844</v>
      </c>
      <c r="C551">
        <v>202141</v>
      </c>
      <c r="D551" t="s">
        <v>23</v>
      </c>
      <c r="E551" t="s">
        <v>17</v>
      </c>
      <c r="F551" s="2">
        <v>86481</v>
      </c>
      <c r="G551" s="2">
        <v>123384339</v>
      </c>
      <c r="H551" s="2">
        <v>174749</v>
      </c>
      <c r="I551" s="3">
        <v>54996857.649999999</v>
      </c>
      <c r="J551">
        <v>70.090743040000007</v>
      </c>
      <c r="K551">
        <v>317.74360840000003</v>
      </c>
      <c r="L551">
        <v>4.5333177339999997</v>
      </c>
      <c r="M551">
        <v>69.32257568</v>
      </c>
      <c r="N551">
        <v>329.49179070000002</v>
      </c>
      <c r="O551">
        <v>4.7530229149999998</v>
      </c>
      <c r="P551">
        <v>1</v>
      </c>
    </row>
    <row r="552" spans="1:16" x14ac:dyDescent="0.3">
      <c r="A552" t="s">
        <v>16</v>
      </c>
      <c r="B552" s="1">
        <v>44844</v>
      </c>
      <c r="C552">
        <v>202142</v>
      </c>
      <c r="D552" t="s">
        <v>23</v>
      </c>
      <c r="E552" t="s">
        <v>24</v>
      </c>
      <c r="F552" s="2">
        <v>8543</v>
      </c>
      <c r="G552" s="2">
        <v>9393988</v>
      </c>
      <c r="H552" s="2">
        <v>159198</v>
      </c>
      <c r="I552" s="3">
        <v>54199823.350000001</v>
      </c>
      <c r="J552">
        <v>90.941142360000001</v>
      </c>
      <c r="K552">
        <v>293.72420449999998</v>
      </c>
      <c r="L552">
        <v>3.229827523</v>
      </c>
      <c r="M552">
        <v>82.168675559999997</v>
      </c>
      <c r="N552">
        <v>305.47968709999998</v>
      </c>
      <c r="O552">
        <v>3.7177146269999999</v>
      </c>
      <c r="P552">
        <v>1</v>
      </c>
    </row>
    <row r="553" spans="1:16" x14ac:dyDescent="0.3">
      <c r="A553" t="s">
        <v>16</v>
      </c>
      <c r="B553" s="1">
        <v>44844</v>
      </c>
      <c r="C553">
        <v>202142</v>
      </c>
      <c r="D553" t="s">
        <v>23</v>
      </c>
      <c r="E553" t="s">
        <v>25</v>
      </c>
      <c r="F553" s="2">
        <v>26783</v>
      </c>
      <c r="G553" s="2">
        <v>45719247</v>
      </c>
      <c r="H553" s="2">
        <v>159198</v>
      </c>
      <c r="I553" s="3">
        <v>54199823.350000001</v>
      </c>
      <c r="J553">
        <v>58.581454770000001</v>
      </c>
      <c r="K553">
        <v>293.72420449999998</v>
      </c>
      <c r="L553">
        <v>5.0139452110000002</v>
      </c>
      <c r="M553">
        <v>54.261043209999997</v>
      </c>
      <c r="N553">
        <v>305.47968709999998</v>
      </c>
      <c r="O553">
        <v>5.6298159600000002</v>
      </c>
      <c r="P553">
        <v>1</v>
      </c>
    </row>
    <row r="554" spans="1:16" x14ac:dyDescent="0.3">
      <c r="A554" t="s">
        <v>16</v>
      </c>
      <c r="B554" s="1">
        <v>44844</v>
      </c>
      <c r="C554">
        <v>202142</v>
      </c>
      <c r="D554" t="s">
        <v>23</v>
      </c>
      <c r="E554" t="s">
        <v>26</v>
      </c>
      <c r="F554" s="2">
        <v>46050</v>
      </c>
      <c r="G554" s="2">
        <v>69252302</v>
      </c>
      <c r="H554" s="2">
        <v>159198</v>
      </c>
      <c r="I554" s="3">
        <v>54199823.350000001</v>
      </c>
      <c r="J554">
        <v>66.495984489999998</v>
      </c>
      <c r="K554">
        <v>293.72420449999998</v>
      </c>
      <c r="L554">
        <v>4.4171720560000001</v>
      </c>
      <c r="M554">
        <v>67.539863120000007</v>
      </c>
      <c r="N554">
        <v>305.47968709999998</v>
      </c>
      <c r="O554">
        <v>4.5229538959999998</v>
      </c>
      <c r="P554">
        <v>1</v>
      </c>
    </row>
    <row r="555" spans="1:16" x14ac:dyDescent="0.3">
      <c r="A555" t="s">
        <v>16</v>
      </c>
      <c r="B555" s="1">
        <v>44844</v>
      </c>
      <c r="C555">
        <v>202142</v>
      </c>
      <c r="D555" t="s">
        <v>23</v>
      </c>
      <c r="E555" t="s">
        <v>17</v>
      </c>
      <c r="F555" s="2">
        <v>81974</v>
      </c>
      <c r="G555" s="2">
        <v>124517649</v>
      </c>
      <c r="H555" s="2">
        <v>159198</v>
      </c>
      <c r="I555" s="3">
        <v>54199823.350000001</v>
      </c>
      <c r="J555">
        <v>65.833237830000002</v>
      </c>
      <c r="K555">
        <v>293.72420449999998</v>
      </c>
      <c r="L555">
        <v>4.4616399600000003</v>
      </c>
      <c r="M555">
        <v>65.30913674</v>
      </c>
      <c r="N555">
        <v>305.47968709999998</v>
      </c>
      <c r="O555">
        <v>4.6774418149999999</v>
      </c>
      <c r="P555">
        <v>1</v>
      </c>
    </row>
    <row r="556" spans="1:16" x14ac:dyDescent="0.3">
      <c r="A556" t="s">
        <v>16</v>
      </c>
      <c r="B556" s="1">
        <v>44844</v>
      </c>
      <c r="C556">
        <v>202143</v>
      </c>
      <c r="D556" t="s">
        <v>23</v>
      </c>
      <c r="E556" t="s">
        <v>24</v>
      </c>
      <c r="F556" s="2">
        <v>9039</v>
      </c>
      <c r="G556" s="2">
        <v>9457150</v>
      </c>
      <c r="H556" s="2">
        <v>163208</v>
      </c>
      <c r="I556" s="3">
        <v>53271299.649999999</v>
      </c>
      <c r="J556">
        <v>95.578477660000004</v>
      </c>
      <c r="K556">
        <v>306.37135019999999</v>
      </c>
      <c r="L556">
        <v>3.2054428750000001</v>
      </c>
      <c r="M556">
        <v>94.871020990000005</v>
      </c>
      <c r="N556">
        <v>318.07361120000002</v>
      </c>
      <c r="O556">
        <v>3.352695142</v>
      </c>
      <c r="P556">
        <v>1</v>
      </c>
    </row>
    <row r="557" spans="1:16" x14ac:dyDescent="0.3">
      <c r="A557" t="s">
        <v>16</v>
      </c>
      <c r="B557" s="1">
        <v>44844</v>
      </c>
      <c r="C557">
        <v>202143</v>
      </c>
      <c r="D557" t="s">
        <v>23</v>
      </c>
      <c r="E557" t="s">
        <v>25</v>
      </c>
      <c r="F557" s="2">
        <v>28965</v>
      </c>
      <c r="G557" s="2">
        <v>45937425</v>
      </c>
      <c r="H557" s="2">
        <v>163208</v>
      </c>
      <c r="I557" s="3">
        <v>53271299.649999999</v>
      </c>
      <c r="J557">
        <v>63.053164170000002</v>
      </c>
      <c r="K557">
        <v>306.37135019999999</v>
      </c>
      <c r="L557">
        <v>4.8589369659999999</v>
      </c>
      <c r="M557">
        <v>60.372025180000001</v>
      </c>
      <c r="N557">
        <v>318.07361120000002</v>
      </c>
      <c r="O557">
        <v>5.2685595730000001</v>
      </c>
      <c r="P557">
        <v>1</v>
      </c>
    </row>
    <row r="558" spans="1:16" x14ac:dyDescent="0.3">
      <c r="A558" t="s">
        <v>16</v>
      </c>
      <c r="B558" s="1">
        <v>44844</v>
      </c>
      <c r="C558">
        <v>202143</v>
      </c>
      <c r="D558" t="s">
        <v>23</v>
      </c>
      <c r="E558" t="s">
        <v>26</v>
      </c>
      <c r="F558" s="2">
        <v>47805</v>
      </c>
      <c r="G558" s="2">
        <v>69934742</v>
      </c>
      <c r="H558" s="2">
        <v>163208</v>
      </c>
      <c r="I558" s="3">
        <v>53271299.649999999</v>
      </c>
      <c r="J558">
        <v>68.356583060000006</v>
      </c>
      <c r="K558">
        <v>306.37135019999999</v>
      </c>
      <c r="L558">
        <v>4.4819582330000003</v>
      </c>
      <c r="M558">
        <v>70.06648328</v>
      </c>
      <c r="N558">
        <v>318.07361120000002</v>
      </c>
      <c r="O558">
        <v>4.5395971980000001</v>
      </c>
      <c r="P558">
        <v>1</v>
      </c>
    </row>
    <row r="559" spans="1:16" x14ac:dyDescent="0.3">
      <c r="A559" t="s">
        <v>16</v>
      </c>
      <c r="B559" s="1">
        <v>44844</v>
      </c>
      <c r="C559">
        <v>202143</v>
      </c>
      <c r="D559" t="s">
        <v>23</v>
      </c>
      <c r="E559" t="s">
        <v>17</v>
      </c>
      <c r="F559" s="2">
        <v>86386</v>
      </c>
      <c r="G559" s="2">
        <v>125486690</v>
      </c>
      <c r="H559" s="2">
        <v>163208</v>
      </c>
      <c r="I559" s="3">
        <v>53271299.649999999</v>
      </c>
      <c r="J559">
        <v>68.840767099999994</v>
      </c>
      <c r="K559">
        <v>306.37135019999999</v>
      </c>
      <c r="L559">
        <v>4.4504348670000002</v>
      </c>
      <c r="M559">
        <v>68.772351799999996</v>
      </c>
      <c r="N559">
        <v>318.07361120000002</v>
      </c>
      <c r="O559">
        <v>4.6250215800000003</v>
      </c>
      <c r="P559">
        <v>1</v>
      </c>
    </row>
    <row r="560" spans="1:16" x14ac:dyDescent="0.3">
      <c r="A560" t="s">
        <v>16</v>
      </c>
      <c r="B560" s="1">
        <v>44876</v>
      </c>
      <c r="C560">
        <v>202144</v>
      </c>
      <c r="D560" t="s">
        <v>23</v>
      </c>
      <c r="E560" t="s">
        <v>24</v>
      </c>
      <c r="F560" s="2">
        <v>10433</v>
      </c>
      <c r="G560" s="2">
        <v>9528619</v>
      </c>
      <c r="H560" s="2">
        <v>170945</v>
      </c>
      <c r="I560" s="3">
        <v>52394062.25</v>
      </c>
      <c r="J560">
        <v>109.4912075</v>
      </c>
      <c r="K560">
        <v>326.26788740000001</v>
      </c>
      <c r="L560">
        <v>2.9798546830000001</v>
      </c>
      <c r="M560">
        <v>103.9695341</v>
      </c>
      <c r="N560">
        <v>337.15663910000001</v>
      </c>
      <c r="O560">
        <v>3.242840722</v>
      </c>
      <c r="P560">
        <v>1</v>
      </c>
    </row>
    <row r="561" spans="1:16" x14ac:dyDescent="0.3">
      <c r="A561" t="s">
        <v>16</v>
      </c>
      <c r="B561" s="1">
        <v>44876</v>
      </c>
      <c r="C561">
        <v>202144</v>
      </c>
      <c r="D561" t="s">
        <v>23</v>
      </c>
      <c r="E561" t="s">
        <v>25</v>
      </c>
      <c r="F561" s="2">
        <v>31824</v>
      </c>
      <c r="G561" s="2">
        <v>46140134</v>
      </c>
      <c r="H561" s="2">
        <v>170945</v>
      </c>
      <c r="I561" s="3">
        <v>52394062.25</v>
      </c>
      <c r="J561">
        <v>68.972491500000004</v>
      </c>
      <c r="K561">
        <v>326.26788740000001</v>
      </c>
      <c r="L561">
        <v>4.730405996</v>
      </c>
      <c r="M561">
        <v>68.131540979999997</v>
      </c>
      <c r="N561">
        <v>337.15663910000001</v>
      </c>
      <c r="O561">
        <v>4.9486131430000002</v>
      </c>
      <c r="P561">
        <v>1</v>
      </c>
    </row>
    <row r="562" spans="1:16" x14ac:dyDescent="0.3">
      <c r="A562" t="s">
        <v>16</v>
      </c>
      <c r="B562" s="1">
        <v>44876</v>
      </c>
      <c r="C562">
        <v>202144</v>
      </c>
      <c r="D562" t="s">
        <v>23</v>
      </c>
      <c r="E562" t="s">
        <v>26</v>
      </c>
      <c r="F562" s="2">
        <v>54246</v>
      </c>
      <c r="G562" s="2">
        <v>70523352</v>
      </c>
      <c r="H562" s="2">
        <v>170945</v>
      </c>
      <c r="I562" s="3">
        <v>52394062.25</v>
      </c>
      <c r="J562">
        <v>76.919202589999998</v>
      </c>
      <c r="K562">
        <v>326.26788740000001</v>
      </c>
      <c r="L562">
        <v>4.2416961740000003</v>
      </c>
      <c r="M562">
        <v>79.99107472</v>
      </c>
      <c r="N562">
        <v>337.15663910000001</v>
      </c>
      <c r="O562">
        <v>4.2149282320000001</v>
      </c>
      <c r="P562">
        <v>1</v>
      </c>
    </row>
    <row r="563" spans="1:16" x14ac:dyDescent="0.3">
      <c r="A563" t="s">
        <v>16</v>
      </c>
      <c r="B563" s="1">
        <v>44876</v>
      </c>
      <c r="C563">
        <v>202144</v>
      </c>
      <c r="D563" t="s">
        <v>23</v>
      </c>
      <c r="E563" t="s">
        <v>17</v>
      </c>
      <c r="F563" s="2">
        <v>97067</v>
      </c>
      <c r="G563" s="2">
        <v>126355535</v>
      </c>
      <c r="H563" s="2">
        <v>170945</v>
      </c>
      <c r="I563" s="3">
        <v>52394062.25</v>
      </c>
      <c r="J563">
        <v>76.820536590000003</v>
      </c>
      <c r="K563">
        <v>326.26788740000001</v>
      </c>
      <c r="L563">
        <v>4.2471440820000002</v>
      </c>
      <c r="M563">
        <v>78.340898609999996</v>
      </c>
      <c r="N563">
        <v>337.15663910000001</v>
      </c>
      <c r="O563">
        <v>4.3037116639999997</v>
      </c>
      <c r="P563">
        <v>1</v>
      </c>
    </row>
    <row r="564" spans="1:16" x14ac:dyDescent="0.3">
      <c r="A564" t="s">
        <v>16</v>
      </c>
      <c r="B564" s="1">
        <v>44876</v>
      </c>
      <c r="C564">
        <v>202145</v>
      </c>
      <c r="D564" t="s">
        <v>23</v>
      </c>
      <c r="E564" t="s">
        <v>24</v>
      </c>
      <c r="F564" s="2">
        <v>11536</v>
      </c>
      <c r="G564" s="2">
        <v>9632922</v>
      </c>
      <c r="H564" s="2">
        <v>187415</v>
      </c>
      <c r="I564" s="3">
        <v>51541126.799999997</v>
      </c>
      <c r="J564">
        <v>119.7559785</v>
      </c>
      <c r="K564">
        <v>363.62224040000001</v>
      </c>
      <c r="L564">
        <v>3.0363598120000002</v>
      </c>
      <c r="M564">
        <v>114.4121877</v>
      </c>
      <c r="N564">
        <v>377.67213470000002</v>
      </c>
      <c r="O564">
        <v>3.300978175</v>
      </c>
      <c r="P564">
        <v>1</v>
      </c>
    </row>
    <row r="565" spans="1:16" x14ac:dyDescent="0.3">
      <c r="A565" t="s">
        <v>16</v>
      </c>
      <c r="B565" s="1">
        <v>44876</v>
      </c>
      <c r="C565">
        <v>202145</v>
      </c>
      <c r="D565" t="s">
        <v>23</v>
      </c>
      <c r="E565" t="s">
        <v>25</v>
      </c>
      <c r="F565" s="2">
        <v>34819</v>
      </c>
      <c r="G565" s="2">
        <v>46387712</v>
      </c>
      <c r="H565" s="2">
        <v>187415</v>
      </c>
      <c r="I565" s="3">
        <v>51541126.799999997</v>
      </c>
      <c r="J565">
        <v>75.060826449999993</v>
      </c>
      <c r="K565">
        <v>363.62224040000001</v>
      </c>
      <c r="L565">
        <v>4.8443676629999999</v>
      </c>
      <c r="M565">
        <v>74.51283995</v>
      </c>
      <c r="N565">
        <v>377.67213470000002</v>
      </c>
      <c r="O565">
        <v>5.0685510709999999</v>
      </c>
      <c r="P565">
        <v>1</v>
      </c>
    </row>
    <row r="566" spans="1:16" x14ac:dyDescent="0.3">
      <c r="A566" t="s">
        <v>16</v>
      </c>
      <c r="B566" s="1">
        <v>44876</v>
      </c>
      <c r="C566">
        <v>202145</v>
      </c>
      <c r="D566" t="s">
        <v>23</v>
      </c>
      <c r="E566" t="s">
        <v>26</v>
      </c>
      <c r="F566" s="2">
        <v>59468</v>
      </c>
      <c r="G566" s="2">
        <v>71035766</v>
      </c>
      <c r="H566" s="2">
        <v>187415</v>
      </c>
      <c r="I566" s="3">
        <v>51541126.799999997</v>
      </c>
      <c r="J566">
        <v>83.715575049999998</v>
      </c>
      <c r="K566">
        <v>363.62224040000001</v>
      </c>
      <c r="L566">
        <v>4.3435434830000004</v>
      </c>
      <c r="M566">
        <v>87.074577340000005</v>
      </c>
      <c r="N566">
        <v>377.67213470000002</v>
      </c>
      <c r="O566">
        <v>4.3373410039999998</v>
      </c>
      <c r="P566">
        <v>1</v>
      </c>
    </row>
    <row r="567" spans="1:16" x14ac:dyDescent="0.3">
      <c r="A567" t="s">
        <v>16</v>
      </c>
      <c r="B567" s="1">
        <v>44876</v>
      </c>
      <c r="C567">
        <v>202145</v>
      </c>
      <c r="D567" t="s">
        <v>23</v>
      </c>
      <c r="E567" t="s">
        <v>17</v>
      </c>
      <c r="F567" s="2">
        <v>106347</v>
      </c>
      <c r="G567" s="2">
        <v>127232301</v>
      </c>
      <c r="H567" s="2">
        <v>187415</v>
      </c>
      <c r="I567" s="3">
        <v>51541126.799999997</v>
      </c>
      <c r="J567">
        <v>83.58490664</v>
      </c>
      <c r="K567">
        <v>363.62224040000001</v>
      </c>
      <c r="L567">
        <v>4.350333751</v>
      </c>
      <c r="M567">
        <v>85.368685549999995</v>
      </c>
      <c r="N567">
        <v>377.67213470000002</v>
      </c>
      <c r="O567">
        <v>4.4240125319999999</v>
      </c>
      <c r="P567">
        <v>1</v>
      </c>
    </row>
    <row r="568" spans="1:16" x14ac:dyDescent="0.3">
      <c r="A568" t="s">
        <v>16</v>
      </c>
      <c r="B568" s="1">
        <v>44876</v>
      </c>
      <c r="C568">
        <v>202146</v>
      </c>
      <c r="D568" t="s">
        <v>23</v>
      </c>
      <c r="E568" t="s">
        <v>24</v>
      </c>
      <c r="F568" s="2">
        <v>12467</v>
      </c>
      <c r="G568" s="2">
        <v>9747993</v>
      </c>
      <c r="H568" s="2">
        <v>201468</v>
      </c>
      <c r="I568" s="3">
        <v>50629246.549999997</v>
      </c>
      <c r="J568">
        <v>127.8929929</v>
      </c>
      <c r="K568">
        <v>397.92810229999998</v>
      </c>
      <c r="L568">
        <v>3.1114144189999999</v>
      </c>
      <c r="M568">
        <v>115.60727009999999</v>
      </c>
      <c r="N568">
        <v>418.28375140000003</v>
      </c>
      <c r="O568">
        <v>3.6181440060000001</v>
      </c>
      <c r="P568">
        <v>1</v>
      </c>
    </row>
    <row r="569" spans="1:16" x14ac:dyDescent="0.3">
      <c r="A569" t="s">
        <v>16</v>
      </c>
      <c r="B569" s="1">
        <v>44876</v>
      </c>
      <c r="C569">
        <v>202146</v>
      </c>
      <c r="D569" t="s">
        <v>23</v>
      </c>
      <c r="E569" t="s">
        <v>25</v>
      </c>
      <c r="F569" s="2">
        <v>37037</v>
      </c>
      <c r="G569" s="2">
        <v>46632536</v>
      </c>
      <c r="H569" s="2">
        <v>201468</v>
      </c>
      <c r="I569" s="3">
        <v>50629246.549999997</v>
      </c>
      <c r="J569">
        <v>79.423087780000003</v>
      </c>
      <c r="K569">
        <v>397.92810229999998</v>
      </c>
      <c r="L569">
        <v>5.0102320799999998</v>
      </c>
      <c r="M569">
        <v>80.068834640000006</v>
      </c>
      <c r="N569">
        <v>418.28375140000003</v>
      </c>
      <c r="O569">
        <v>5.2240519450000003</v>
      </c>
      <c r="P569">
        <v>1</v>
      </c>
    </row>
    <row r="570" spans="1:16" x14ac:dyDescent="0.3">
      <c r="A570" t="s">
        <v>16</v>
      </c>
      <c r="B570" s="1">
        <v>44876</v>
      </c>
      <c r="C570">
        <v>202146</v>
      </c>
      <c r="D570" t="s">
        <v>23</v>
      </c>
      <c r="E570" t="s">
        <v>26</v>
      </c>
      <c r="F570" s="2">
        <v>65652</v>
      </c>
      <c r="G570" s="2">
        <v>71490211</v>
      </c>
      <c r="H570" s="2">
        <v>201468</v>
      </c>
      <c r="I570" s="3">
        <v>50629246.549999997</v>
      </c>
      <c r="J570">
        <v>91.833551869999994</v>
      </c>
      <c r="K570">
        <v>397.92810229999998</v>
      </c>
      <c r="L570">
        <v>4.3331450670000002</v>
      </c>
      <c r="M570">
        <v>95.395548610000006</v>
      </c>
      <c r="N570">
        <v>418.28375140000003</v>
      </c>
      <c r="O570">
        <v>4.3847302880000001</v>
      </c>
      <c r="P570">
        <v>1</v>
      </c>
    </row>
    <row r="571" spans="1:16" x14ac:dyDescent="0.3">
      <c r="A571" t="s">
        <v>16</v>
      </c>
      <c r="B571" s="1">
        <v>44876</v>
      </c>
      <c r="C571">
        <v>202146</v>
      </c>
      <c r="D571" t="s">
        <v>23</v>
      </c>
      <c r="E571" t="s">
        <v>17</v>
      </c>
      <c r="F571" s="2">
        <v>115781</v>
      </c>
      <c r="G571" s="2">
        <v>128060607</v>
      </c>
      <c r="H571" s="2">
        <v>201468</v>
      </c>
      <c r="I571" s="3">
        <v>50629246.549999997</v>
      </c>
      <c r="J571">
        <v>90.411097299999994</v>
      </c>
      <c r="K571">
        <v>397.92810229999998</v>
      </c>
      <c r="L571">
        <v>4.4013192419999996</v>
      </c>
      <c r="M571">
        <v>92.34663458</v>
      </c>
      <c r="N571">
        <v>418.28375140000003</v>
      </c>
      <c r="O571">
        <v>4.5294964269999998</v>
      </c>
      <c r="P571">
        <v>1</v>
      </c>
    </row>
    <row r="572" spans="1:16" x14ac:dyDescent="0.3">
      <c r="A572" t="s">
        <v>16</v>
      </c>
      <c r="B572" s="1">
        <v>44876</v>
      </c>
      <c r="C572">
        <v>202147</v>
      </c>
      <c r="D572" t="s">
        <v>23</v>
      </c>
      <c r="E572" t="s">
        <v>24</v>
      </c>
      <c r="F572" s="2">
        <v>11164</v>
      </c>
      <c r="G572" s="2">
        <v>9857183</v>
      </c>
      <c r="H572" s="2">
        <v>174776</v>
      </c>
      <c r="I572" s="3">
        <v>49786966.549999997</v>
      </c>
      <c r="J572">
        <v>113.25750979999999</v>
      </c>
      <c r="K572">
        <v>351.04769800000003</v>
      </c>
      <c r="L572">
        <v>3.0995533869999998</v>
      </c>
      <c r="M572">
        <v>105.9226803</v>
      </c>
      <c r="N572">
        <v>375.31689549999999</v>
      </c>
      <c r="O572">
        <v>3.5433100280000001</v>
      </c>
      <c r="P572">
        <v>1</v>
      </c>
    </row>
    <row r="573" spans="1:16" x14ac:dyDescent="0.3">
      <c r="A573" t="s">
        <v>16</v>
      </c>
      <c r="B573" s="1">
        <v>44876</v>
      </c>
      <c r="C573">
        <v>202147</v>
      </c>
      <c r="D573" t="s">
        <v>23</v>
      </c>
      <c r="E573" t="s">
        <v>25</v>
      </c>
      <c r="F573" s="2">
        <v>33023</v>
      </c>
      <c r="G573" s="2">
        <v>46845186</v>
      </c>
      <c r="H573" s="2">
        <v>174776</v>
      </c>
      <c r="I573" s="3">
        <v>49786966.549999997</v>
      </c>
      <c r="J573">
        <v>70.49390305</v>
      </c>
      <c r="K573">
        <v>351.04769800000003</v>
      </c>
      <c r="L573">
        <v>4.979830636</v>
      </c>
      <c r="M573">
        <v>68.965245460000006</v>
      </c>
      <c r="N573">
        <v>375.31689549999999</v>
      </c>
      <c r="O573">
        <v>5.4421164309999996</v>
      </c>
      <c r="P573">
        <v>1</v>
      </c>
    </row>
    <row r="574" spans="1:16" x14ac:dyDescent="0.3">
      <c r="A574" t="s">
        <v>16</v>
      </c>
      <c r="B574" s="1">
        <v>44876</v>
      </c>
      <c r="C574">
        <v>202147</v>
      </c>
      <c r="D574" t="s">
        <v>23</v>
      </c>
      <c r="E574" t="s">
        <v>26</v>
      </c>
      <c r="F574" s="2">
        <v>60013</v>
      </c>
      <c r="G574" s="2">
        <v>71885667</v>
      </c>
      <c r="H574" s="2">
        <v>174776</v>
      </c>
      <c r="I574" s="3">
        <v>49786966.549999997</v>
      </c>
      <c r="J574">
        <v>83.483957939999996</v>
      </c>
      <c r="K574">
        <v>351.04769800000003</v>
      </c>
      <c r="L574">
        <v>4.2049719100000003</v>
      </c>
      <c r="M574">
        <v>86.790523559999997</v>
      </c>
      <c r="N574">
        <v>375.31689549999999</v>
      </c>
      <c r="O574">
        <v>4.3243994859999999</v>
      </c>
      <c r="P574">
        <v>1</v>
      </c>
    </row>
    <row r="575" spans="1:16" x14ac:dyDescent="0.3">
      <c r="A575" t="s">
        <v>16</v>
      </c>
      <c r="B575" s="1">
        <v>44876</v>
      </c>
      <c r="C575">
        <v>202147</v>
      </c>
      <c r="D575" t="s">
        <v>23</v>
      </c>
      <c r="E575" t="s">
        <v>17</v>
      </c>
      <c r="F575" s="2">
        <v>104770</v>
      </c>
      <c r="G575" s="2">
        <v>128790810</v>
      </c>
      <c r="H575" s="2">
        <v>174776</v>
      </c>
      <c r="I575" s="3">
        <v>49786966.549999997</v>
      </c>
      <c r="J575">
        <v>81.348972029999999</v>
      </c>
      <c r="K575">
        <v>351.04769800000003</v>
      </c>
      <c r="L575">
        <v>4.3153304739999996</v>
      </c>
      <c r="M575">
        <v>82.898619280000005</v>
      </c>
      <c r="N575">
        <v>375.31689549999999</v>
      </c>
      <c r="O575">
        <v>4.5274203450000003</v>
      </c>
      <c r="P575">
        <v>1</v>
      </c>
    </row>
    <row r="576" spans="1:16" x14ac:dyDescent="0.3">
      <c r="A576" t="s">
        <v>16</v>
      </c>
      <c r="B576" s="1">
        <v>44907</v>
      </c>
      <c r="C576">
        <v>202148</v>
      </c>
      <c r="D576" t="s">
        <v>23</v>
      </c>
      <c r="E576" t="s">
        <v>24</v>
      </c>
      <c r="F576" s="2">
        <v>16360</v>
      </c>
      <c r="G576" s="2">
        <v>9959821</v>
      </c>
      <c r="H576" s="2">
        <v>260769</v>
      </c>
      <c r="I576" s="3">
        <v>48917057.549999997</v>
      </c>
      <c r="J576">
        <v>164.2599802</v>
      </c>
      <c r="K576">
        <v>533.08398550000004</v>
      </c>
      <c r="L576">
        <v>3.2453674050000001</v>
      </c>
      <c r="M576">
        <v>152.94397520000001</v>
      </c>
      <c r="N576">
        <v>559.03253549999999</v>
      </c>
      <c r="O576">
        <v>3.6551458449999998</v>
      </c>
      <c r="P576">
        <v>1</v>
      </c>
    </row>
    <row r="577" spans="1:16" x14ac:dyDescent="0.3">
      <c r="A577" t="s">
        <v>16</v>
      </c>
      <c r="B577" s="1">
        <v>44907</v>
      </c>
      <c r="C577">
        <v>202148</v>
      </c>
      <c r="D577" t="s">
        <v>23</v>
      </c>
      <c r="E577" t="s">
        <v>25</v>
      </c>
      <c r="F577" s="2">
        <v>47225</v>
      </c>
      <c r="G577" s="2">
        <v>47046710</v>
      </c>
      <c r="H577" s="2">
        <v>260769</v>
      </c>
      <c r="I577" s="3">
        <v>48917057.549999997</v>
      </c>
      <c r="J577">
        <v>100.37896379999999</v>
      </c>
      <c r="K577">
        <v>533.08398550000004</v>
      </c>
      <c r="L577">
        <v>5.3107141709999999</v>
      </c>
      <c r="M577">
        <v>101.12181649999999</v>
      </c>
      <c r="N577">
        <v>559.03253549999999</v>
      </c>
      <c r="O577">
        <v>5.5283078840000002</v>
      </c>
      <c r="P577">
        <v>1</v>
      </c>
    </row>
    <row r="578" spans="1:16" x14ac:dyDescent="0.3">
      <c r="A578" t="s">
        <v>16</v>
      </c>
      <c r="B578" s="1">
        <v>44907</v>
      </c>
      <c r="C578">
        <v>202148</v>
      </c>
      <c r="D578" t="s">
        <v>23</v>
      </c>
      <c r="E578" t="s">
        <v>26</v>
      </c>
      <c r="F578" s="2">
        <v>90703</v>
      </c>
      <c r="G578" s="2">
        <v>72266612</v>
      </c>
      <c r="H578" s="2">
        <v>260769</v>
      </c>
      <c r="I578" s="3">
        <v>48917057.549999997</v>
      </c>
      <c r="J578">
        <v>125.5116263</v>
      </c>
      <c r="K578">
        <v>533.08398550000004</v>
      </c>
      <c r="L578">
        <v>4.2472876910000004</v>
      </c>
      <c r="M578">
        <v>130.88053819999999</v>
      </c>
      <c r="N578">
        <v>559.03253549999999</v>
      </c>
      <c r="O578">
        <v>4.2713190450000003</v>
      </c>
      <c r="P578">
        <v>1</v>
      </c>
    </row>
    <row r="579" spans="1:16" x14ac:dyDescent="0.3">
      <c r="A579" t="s">
        <v>16</v>
      </c>
      <c r="B579" s="1">
        <v>44907</v>
      </c>
      <c r="C579">
        <v>202148</v>
      </c>
      <c r="D579" t="s">
        <v>23</v>
      </c>
      <c r="E579" t="s">
        <v>17</v>
      </c>
      <c r="F579" s="2">
        <v>155176</v>
      </c>
      <c r="G579" s="2">
        <v>129490292</v>
      </c>
      <c r="H579" s="2">
        <v>260769</v>
      </c>
      <c r="I579" s="3">
        <v>48917057.549999997</v>
      </c>
      <c r="J579">
        <v>119.83601059999999</v>
      </c>
      <c r="K579">
        <v>533.08398550000004</v>
      </c>
      <c r="L579">
        <v>4.4484456970000004</v>
      </c>
      <c r="M579">
        <v>123.852306</v>
      </c>
      <c r="N579">
        <v>559.03253549999999</v>
      </c>
      <c r="O579">
        <v>4.5137030830000002</v>
      </c>
      <c r="P579">
        <v>1</v>
      </c>
    </row>
    <row r="580" spans="1:16" x14ac:dyDescent="0.3">
      <c r="A580" t="s">
        <v>16</v>
      </c>
      <c r="B580" s="1">
        <v>44907</v>
      </c>
      <c r="C580">
        <v>202149</v>
      </c>
      <c r="D580" t="s">
        <v>23</v>
      </c>
      <c r="E580" t="s">
        <v>24</v>
      </c>
      <c r="F580" s="2">
        <v>14796</v>
      </c>
      <c r="G580" s="2">
        <v>10046262</v>
      </c>
      <c r="H580" s="2">
        <v>240233</v>
      </c>
      <c r="I580" s="3">
        <v>47999207.549999997</v>
      </c>
      <c r="J580">
        <v>147.2786595</v>
      </c>
      <c r="K580">
        <v>500.49367949999998</v>
      </c>
      <c r="L580">
        <v>3.3982769890000002</v>
      </c>
      <c r="M580">
        <v>134.90261910000001</v>
      </c>
      <c r="N580">
        <v>528.56972080000003</v>
      </c>
      <c r="O580">
        <v>3.9181575880000001</v>
      </c>
      <c r="P580">
        <v>1</v>
      </c>
    </row>
    <row r="581" spans="1:16" x14ac:dyDescent="0.3">
      <c r="A581" t="s">
        <v>16</v>
      </c>
      <c r="B581" s="1">
        <v>44907</v>
      </c>
      <c r="C581">
        <v>202149</v>
      </c>
      <c r="D581" t="s">
        <v>23</v>
      </c>
      <c r="E581" t="s">
        <v>25</v>
      </c>
      <c r="F581" s="2">
        <v>43292</v>
      </c>
      <c r="G581" s="2">
        <v>47217864</v>
      </c>
      <c r="H581" s="2">
        <v>240233</v>
      </c>
      <c r="I581" s="3">
        <v>47999207.549999997</v>
      </c>
      <c r="J581">
        <v>91.685638299999994</v>
      </c>
      <c r="K581">
        <v>500.49367949999998</v>
      </c>
      <c r="L581">
        <v>5.4588012780000001</v>
      </c>
      <c r="M581">
        <v>94.821361289999999</v>
      </c>
      <c r="N581">
        <v>528.56972080000003</v>
      </c>
      <c r="O581">
        <v>5.5743738919999997</v>
      </c>
      <c r="P581">
        <v>1</v>
      </c>
    </row>
    <row r="582" spans="1:16" x14ac:dyDescent="0.3">
      <c r="A582" t="s">
        <v>16</v>
      </c>
      <c r="B582" s="1">
        <v>44907</v>
      </c>
      <c r="C582">
        <v>202149</v>
      </c>
      <c r="D582" t="s">
        <v>23</v>
      </c>
      <c r="E582" t="s">
        <v>26</v>
      </c>
      <c r="F582" s="2">
        <v>82806</v>
      </c>
      <c r="G582" s="2">
        <v>72607305</v>
      </c>
      <c r="H582" s="2">
        <v>240233</v>
      </c>
      <c r="I582" s="3">
        <v>47999207.549999997</v>
      </c>
      <c r="J582">
        <v>114.0463759</v>
      </c>
      <c r="K582">
        <v>500.49367949999998</v>
      </c>
      <c r="L582">
        <v>4.3885101610000001</v>
      </c>
      <c r="M582">
        <v>119.0567168</v>
      </c>
      <c r="N582">
        <v>528.56972080000003</v>
      </c>
      <c r="O582">
        <v>4.4396463710000003</v>
      </c>
      <c r="P582">
        <v>1</v>
      </c>
    </row>
    <row r="583" spans="1:16" x14ac:dyDescent="0.3">
      <c r="A583" t="s">
        <v>16</v>
      </c>
      <c r="B583" s="1">
        <v>44907</v>
      </c>
      <c r="C583">
        <v>202149</v>
      </c>
      <c r="D583" t="s">
        <v>23</v>
      </c>
      <c r="E583" t="s">
        <v>17</v>
      </c>
      <c r="F583" s="2">
        <v>141728</v>
      </c>
      <c r="G583" s="2">
        <v>130098670</v>
      </c>
      <c r="H583" s="2">
        <v>240233</v>
      </c>
      <c r="I583" s="3">
        <v>47999207.549999997</v>
      </c>
      <c r="J583">
        <v>108.9388539</v>
      </c>
      <c r="K583">
        <v>500.49367949999998</v>
      </c>
      <c r="L583">
        <v>4.5942623930000002</v>
      </c>
      <c r="M583">
        <v>113.35999700000001</v>
      </c>
      <c r="N583">
        <v>528.56972080000003</v>
      </c>
      <c r="O583">
        <v>4.6627534810000002</v>
      </c>
      <c r="P583">
        <v>1</v>
      </c>
    </row>
    <row r="584" spans="1:16" x14ac:dyDescent="0.3">
      <c r="A584" t="s">
        <v>16</v>
      </c>
      <c r="B584" s="1">
        <v>44907</v>
      </c>
      <c r="C584">
        <v>202150</v>
      </c>
      <c r="D584" t="s">
        <v>23</v>
      </c>
      <c r="E584" t="s">
        <v>24</v>
      </c>
      <c r="F584" s="2">
        <v>21983</v>
      </c>
      <c r="G584" s="2">
        <v>10140317</v>
      </c>
      <c r="H584" s="2">
        <v>295239</v>
      </c>
      <c r="I584" s="3">
        <v>47146644.549999997</v>
      </c>
      <c r="J584">
        <v>216.7880945</v>
      </c>
      <c r="K584">
        <v>626.21423609999999</v>
      </c>
      <c r="L584">
        <v>2.8886006750000002</v>
      </c>
      <c r="M584">
        <v>206.9612376</v>
      </c>
      <c r="N584">
        <v>639.87920629999996</v>
      </c>
      <c r="O584">
        <v>3.0917828549999999</v>
      </c>
      <c r="P584">
        <v>1</v>
      </c>
    </row>
    <row r="585" spans="1:16" x14ac:dyDescent="0.3">
      <c r="A585" t="s">
        <v>16</v>
      </c>
      <c r="B585" s="1">
        <v>44907</v>
      </c>
      <c r="C585">
        <v>202150</v>
      </c>
      <c r="D585" t="s">
        <v>23</v>
      </c>
      <c r="E585" t="s">
        <v>25</v>
      </c>
      <c r="F585" s="2">
        <v>72090</v>
      </c>
      <c r="G585" s="2">
        <v>47380102</v>
      </c>
      <c r="H585" s="2">
        <v>295239</v>
      </c>
      <c r="I585" s="3">
        <v>47146644.549999997</v>
      </c>
      <c r="J585">
        <v>152.1524795</v>
      </c>
      <c r="K585">
        <v>626.21423609999999</v>
      </c>
      <c r="L585">
        <v>4.1157018140000003</v>
      </c>
      <c r="M585">
        <v>174.4157491</v>
      </c>
      <c r="N585">
        <v>639.87920629999996</v>
      </c>
      <c r="O585">
        <v>3.6687008470000002</v>
      </c>
      <c r="P585">
        <v>1</v>
      </c>
    </row>
    <row r="586" spans="1:16" x14ac:dyDescent="0.3">
      <c r="A586" t="s">
        <v>16</v>
      </c>
      <c r="B586" s="1">
        <v>44907</v>
      </c>
      <c r="C586">
        <v>202150</v>
      </c>
      <c r="D586" t="s">
        <v>23</v>
      </c>
      <c r="E586" t="s">
        <v>26</v>
      </c>
      <c r="F586" s="2">
        <v>150736</v>
      </c>
      <c r="G586" s="2">
        <v>72951038</v>
      </c>
      <c r="H586" s="2">
        <v>295239</v>
      </c>
      <c r="I586" s="3">
        <v>47146644.549999997</v>
      </c>
      <c r="J586">
        <v>206.62625800000001</v>
      </c>
      <c r="K586">
        <v>626.21423609999999</v>
      </c>
      <c r="L586">
        <v>3.0306614569999999</v>
      </c>
      <c r="M586">
        <v>223.0610839</v>
      </c>
      <c r="N586">
        <v>639.87920629999996</v>
      </c>
      <c r="O586">
        <v>2.8686277100000002</v>
      </c>
      <c r="P586">
        <v>1</v>
      </c>
    </row>
    <row r="587" spans="1:16" x14ac:dyDescent="0.3">
      <c r="A587" t="s">
        <v>16</v>
      </c>
      <c r="B587" s="1">
        <v>44907</v>
      </c>
      <c r="C587">
        <v>202150</v>
      </c>
      <c r="D587" t="s">
        <v>23</v>
      </c>
      <c r="E587" t="s">
        <v>17</v>
      </c>
      <c r="F587" s="2">
        <v>245680</v>
      </c>
      <c r="G587" s="2">
        <v>130711354</v>
      </c>
      <c r="H587" s="2">
        <v>295239</v>
      </c>
      <c r="I587" s="3">
        <v>47146644.549999997</v>
      </c>
      <c r="J587">
        <v>187.9561281</v>
      </c>
      <c r="K587">
        <v>626.21423609999999</v>
      </c>
      <c r="L587">
        <v>3.3317042780000001</v>
      </c>
      <c r="M587">
        <v>207.15744169999999</v>
      </c>
      <c r="N587">
        <v>639.87920629999996</v>
      </c>
      <c r="O587">
        <v>3.0888545500000002</v>
      </c>
      <c r="P587">
        <v>1</v>
      </c>
    </row>
    <row r="588" spans="1:16" x14ac:dyDescent="0.3">
      <c r="A588" t="s">
        <v>16</v>
      </c>
      <c r="B588" s="1">
        <v>44907</v>
      </c>
      <c r="C588">
        <v>202151</v>
      </c>
      <c r="D588" t="s">
        <v>23</v>
      </c>
      <c r="E588" t="s">
        <v>24</v>
      </c>
      <c r="F588" s="2">
        <v>39246</v>
      </c>
      <c r="G588" s="2">
        <v>10241104</v>
      </c>
      <c r="H588" s="2">
        <v>466257</v>
      </c>
      <c r="I588" s="3">
        <v>46357149.549999997</v>
      </c>
      <c r="J588">
        <v>383.22040279999999</v>
      </c>
      <c r="K588" s="3">
        <v>1005.793075</v>
      </c>
      <c r="L588">
        <v>2.6245812270000002</v>
      </c>
      <c r="M588">
        <v>358.6396163</v>
      </c>
      <c r="N588" s="3">
        <v>1006.387219</v>
      </c>
      <c r="O588">
        <v>2.8061239549999999</v>
      </c>
      <c r="P588">
        <v>1</v>
      </c>
    </row>
    <row r="589" spans="1:16" x14ac:dyDescent="0.3">
      <c r="A589" t="s">
        <v>16</v>
      </c>
      <c r="B589" s="1">
        <v>44907</v>
      </c>
      <c r="C589">
        <v>202151</v>
      </c>
      <c r="D589" t="s">
        <v>23</v>
      </c>
      <c r="E589" t="s">
        <v>25</v>
      </c>
      <c r="F589" s="2">
        <v>154717</v>
      </c>
      <c r="G589" s="2">
        <v>47567015</v>
      </c>
      <c r="H589" s="2">
        <v>466257</v>
      </c>
      <c r="I589" s="3">
        <v>46357149.549999997</v>
      </c>
      <c r="J589">
        <v>325.26110790000001</v>
      </c>
      <c r="K589" s="3">
        <v>1005.793075</v>
      </c>
      <c r="L589">
        <v>3.0922635710000002</v>
      </c>
      <c r="M589">
        <v>382.14826870000002</v>
      </c>
      <c r="N589" s="3">
        <v>1006.387219</v>
      </c>
      <c r="O589">
        <v>2.633499354</v>
      </c>
      <c r="P589">
        <v>1</v>
      </c>
    </row>
    <row r="590" spans="1:16" x14ac:dyDescent="0.3">
      <c r="A590" t="s">
        <v>16</v>
      </c>
      <c r="B590" s="1">
        <v>44907</v>
      </c>
      <c r="C590">
        <v>202151</v>
      </c>
      <c r="D590" t="s">
        <v>23</v>
      </c>
      <c r="E590" t="s">
        <v>26</v>
      </c>
      <c r="F590" s="2">
        <v>327357</v>
      </c>
      <c r="G590" s="2">
        <v>73342419</v>
      </c>
      <c r="H590" s="2">
        <v>466257</v>
      </c>
      <c r="I590" s="3">
        <v>46357149.549999997</v>
      </c>
      <c r="J590">
        <v>446.34060950000003</v>
      </c>
      <c r="K590" s="3">
        <v>1005.793075</v>
      </c>
      <c r="L590">
        <v>2.2534204899999999</v>
      </c>
      <c r="M590">
        <v>482.4198629</v>
      </c>
      <c r="N590" s="3">
        <v>1006.387219</v>
      </c>
      <c r="O590">
        <v>2.0861230970000002</v>
      </c>
      <c r="P590">
        <v>1</v>
      </c>
    </row>
    <row r="591" spans="1:16" x14ac:dyDescent="0.3">
      <c r="A591" t="s">
        <v>16</v>
      </c>
      <c r="B591" s="1">
        <v>44907</v>
      </c>
      <c r="C591">
        <v>202151</v>
      </c>
      <c r="D591" t="s">
        <v>23</v>
      </c>
      <c r="E591" t="s">
        <v>17</v>
      </c>
      <c r="F591" s="2">
        <v>522948</v>
      </c>
      <c r="G591" s="2">
        <v>131402457</v>
      </c>
      <c r="H591" s="2">
        <v>466257</v>
      </c>
      <c r="I591" s="3">
        <v>46357149.549999997</v>
      </c>
      <c r="J591">
        <v>397.97429360000001</v>
      </c>
      <c r="K591" s="3">
        <v>1005.793075</v>
      </c>
      <c r="L591">
        <v>2.5272815139999998</v>
      </c>
      <c r="M591">
        <v>443.68956450000002</v>
      </c>
      <c r="N591" s="3">
        <v>1006.387219</v>
      </c>
      <c r="O591">
        <v>2.268223774</v>
      </c>
      <c r="P591">
        <v>1</v>
      </c>
    </row>
    <row r="592" spans="1:16" x14ac:dyDescent="0.3">
      <c r="A592" t="s">
        <v>27</v>
      </c>
      <c r="B592" s="1">
        <v>44655</v>
      </c>
      <c r="C592">
        <v>202114</v>
      </c>
      <c r="D592" t="s">
        <v>23</v>
      </c>
      <c r="E592" t="s">
        <v>24</v>
      </c>
      <c r="F592">
        <v>17</v>
      </c>
      <c r="G592" s="2">
        <v>1817819</v>
      </c>
      <c r="H592" s="2">
        <v>2048</v>
      </c>
      <c r="I592" s="3">
        <v>108088424.8</v>
      </c>
      <c r="J592">
        <v>0.93518661599999997</v>
      </c>
      <c r="K592">
        <v>1.8947449780000001</v>
      </c>
      <c r="L592">
        <v>2.0260608360000001</v>
      </c>
      <c r="M592">
        <v>0.64920991100000003</v>
      </c>
      <c r="N592">
        <v>2.8427421349999999</v>
      </c>
      <c r="O592">
        <v>4.3787719269999998</v>
      </c>
      <c r="P592">
        <v>0</v>
      </c>
    </row>
    <row r="593" spans="1:16" x14ac:dyDescent="0.3">
      <c r="A593" t="s">
        <v>27</v>
      </c>
      <c r="B593" s="1">
        <v>44655</v>
      </c>
      <c r="C593">
        <v>202114</v>
      </c>
      <c r="D593" t="s">
        <v>23</v>
      </c>
      <c r="E593" t="s">
        <v>25</v>
      </c>
      <c r="F593">
        <v>30</v>
      </c>
      <c r="G593" s="2">
        <v>13834408</v>
      </c>
      <c r="H593" s="2">
        <v>2048</v>
      </c>
      <c r="I593" s="3">
        <v>108088424.8</v>
      </c>
      <c r="J593">
        <v>0.21685062299999999</v>
      </c>
      <c r="K593">
        <v>1.8947449780000001</v>
      </c>
      <c r="L593">
        <v>8.7375583619999997</v>
      </c>
      <c r="M593">
        <v>9.7565295999999996E-2</v>
      </c>
      <c r="N593">
        <v>2.8427421349999999</v>
      </c>
      <c r="O593">
        <v>29.136816719999999</v>
      </c>
      <c r="P593">
        <v>0</v>
      </c>
    </row>
    <row r="594" spans="1:16" x14ac:dyDescent="0.3">
      <c r="A594" t="s">
        <v>27</v>
      </c>
      <c r="B594" s="1">
        <v>44655</v>
      </c>
      <c r="C594">
        <v>202114</v>
      </c>
      <c r="D594" t="s">
        <v>23</v>
      </c>
      <c r="E594" t="s">
        <v>26</v>
      </c>
      <c r="F594">
        <v>82</v>
      </c>
      <c r="G594" s="2">
        <v>15857077</v>
      </c>
      <c r="H594" s="2">
        <v>2048</v>
      </c>
      <c r="I594" s="3">
        <v>108088424.8</v>
      </c>
      <c r="J594">
        <v>0.51711926500000005</v>
      </c>
      <c r="K594">
        <v>1.8947449780000001</v>
      </c>
      <c r="L594">
        <v>3.6640386600000001</v>
      </c>
      <c r="M594">
        <v>0.174935163</v>
      </c>
      <c r="N594">
        <v>2.8427421349999999</v>
      </c>
      <c r="O594">
        <v>16.250261460000001</v>
      </c>
      <c r="P594">
        <v>0</v>
      </c>
    </row>
    <row r="595" spans="1:16" x14ac:dyDescent="0.3">
      <c r="A595" t="s">
        <v>27</v>
      </c>
      <c r="B595" s="1">
        <v>44655</v>
      </c>
      <c r="C595">
        <v>202114</v>
      </c>
      <c r="D595" t="s">
        <v>23</v>
      </c>
      <c r="E595" t="s">
        <v>17</v>
      </c>
      <c r="F595">
        <v>129</v>
      </c>
      <c r="G595" s="2">
        <v>31570307</v>
      </c>
      <c r="H595" s="2">
        <v>2048</v>
      </c>
      <c r="I595" s="3">
        <v>108088424.8</v>
      </c>
      <c r="J595">
        <v>0.408611801</v>
      </c>
      <c r="K595">
        <v>1.8947449780000001</v>
      </c>
      <c r="L595">
        <v>4.6370295080000004</v>
      </c>
      <c r="M595">
        <v>0.14802466</v>
      </c>
      <c r="N595">
        <v>2.8427421349999999</v>
      </c>
      <c r="O595">
        <v>19.204517190000001</v>
      </c>
      <c r="P595">
        <v>0</v>
      </c>
    </row>
    <row r="596" spans="1:16" x14ac:dyDescent="0.3">
      <c r="A596" t="s">
        <v>27</v>
      </c>
      <c r="B596" s="1">
        <v>44655</v>
      </c>
      <c r="C596">
        <v>202115</v>
      </c>
      <c r="D596" t="s">
        <v>23</v>
      </c>
      <c r="E596" t="s">
        <v>24</v>
      </c>
      <c r="F596">
        <v>20</v>
      </c>
      <c r="G596" s="2">
        <v>2409301</v>
      </c>
      <c r="H596" s="2">
        <v>1998</v>
      </c>
      <c r="I596" s="3">
        <v>100767940.8</v>
      </c>
      <c r="J596">
        <v>0.83011628699999995</v>
      </c>
      <c r="K596">
        <v>1.9827734749999999</v>
      </c>
      <c r="L596">
        <v>2.3885490570000001</v>
      </c>
      <c r="M596">
        <v>0.63720180299999996</v>
      </c>
      <c r="N596">
        <v>2.9939714890000002</v>
      </c>
      <c r="O596">
        <v>4.698623692</v>
      </c>
      <c r="P596">
        <v>0</v>
      </c>
    </row>
    <row r="597" spans="1:16" x14ac:dyDescent="0.3">
      <c r="A597" t="s">
        <v>27</v>
      </c>
      <c r="B597" s="1">
        <v>44655</v>
      </c>
      <c r="C597">
        <v>202115</v>
      </c>
      <c r="D597" t="s">
        <v>23</v>
      </c>
      <c r="E597" t="s">
        <v>25</v>
      </c>
      <c r="F597">
        <v>46</v>
      </c>
      <c r="G597" s="2">
        <v>16204039</v>
      </c>
      <c r="H597" s="2">
        <v>1998</v>
      </c>
      <c r="I597" s="3">
        <v>100767940.8</v>
      </c>
      <c r="J597">
        <v>0.28387983999999999</v>
      </c>
      <c r="K597">
        <v>1.9827734749999999</v>
      </c>
      <c r="L597">
        <v>6.9845518929999999</v>
      </c>
      <c r="M597">
        <v>0.122413366</v>
      </c>
      <c r="N597">
        <v>2.9939714890000002</v>
      </c>
      <c r="O597">
        <v>24.45788057</v>
      </c>
      <c r="P597">
        <v>0</v>
      </c>
    </row>
    <row r="598" spans="1:16" x14ac:dyDescent="0.3">
      <c r="A598" t="s">
        <v>27</v>
      </c>
      <c r="B598" s="1">
        <v>44655</v>
      </c>
      <c r="C598">
        <v>202115</v>
      </c>
      <c r="D598" t="s">
        <v>23</v>
      </c>
      <c r="E598" t="s">
        <v>26</v>
      </c>
      <c r="F598">
        <v>84</v>
      </c>
      <c r="G598" s="2">
        <v>18760088</v>
      </c>
      <c r="H598" s="2">
        <v>1998</v>
      </c>
      <c r="I598" s="3">
        <v>100767940.8</v>
      </c>
      <c r="J598">
        <v>0.44775909400000002</v>
      </c>
      <c r="K598">
        <v>1.9827734749999999</v>
      </c>
      <c r="L598">
        <v>4.4282148650000002</v>
      </c>
      <c r="M598">
        <v>0.15785943</v>
      </c>
      <c r="N598">
        <v>2.9939714890000002</v>
      </c>
      <c r="O598">
        <v>18.966060469999999</v>
      </c>
      <c r="P598">
        <v>0</v>
      </c>
    </row>
    <row r="599" spans="1:16" x14ac:dyDescent="0.3">
      <c r="A599" t="s">
        <v>27</v>
      </c>
      <c r="B599" s="1">
        <v>44655</v>
      </c>
      <c r="C599">
        <v>202115</v>
      </c>
      <c r="D599" t="s">
        <v>23</v>
      </c>
      <c r="E599" t="s">
        <v>17</v>
      </c>
      <c r="F599">
        <v>150</v>
      </c>
      <c r="G599" s="2">
        <v>37439013</v>
      </c>
      <c r="H599" s="2">
        <v>1998</v>
      </c>
      <c r="I599" s="3">
        <v>100767940.8</v>
      </c>
      <c r="J599">
        <v>0.400651588</v>
      </c>
      <c r="K599">
        <v>1.9827734749999999</v>
      </c>
      <c r="L599">
        <v>4.9488721260000004</v>
      </c>
      <c r="M599">
        <v>0.15936307399999999</v>
      </c>
      <c r="N599">
        <v>2.9939714890000002</v>
      </c>
      <c r="O599">
        <v>18.78710929</v>
      </c>
      <c r="P599">
        <v>0</v>
      </c>
    </row>
    <row r="600" spans="1:16" x14ac:dyDescent="0.3">
      <c r="A600" t="s">
        <v>27</v>
      </c>
      <c r="B600" s="1">
        <v>44655</v>
      </c>
      <c r="C600">
        <v>202116</v>
      </c>
      <c r="D600" t="s">
        <v>23</v>
      </c>
      <c r="E600" t="s">
        <v>24</v>
      </c>
      <c r="F600">
        <v>27</v>
      </c>
      <c r="G600" s="2">
        <v>3852723</v>
      </c>
      <c r="H600" s="2">
        <v>1821</v>
      </c>
      <c r="I600" s="3">
        <v>95073922.75</v>
      </c>
      <c r="J600">
        <v>0.70080304199999999</v>
      </c>
      <c r="K600">
        <v>1.915351705</v>
      </c>
      <c r="L600">
        <v>2.7330813200000001</v>
      </c>
      <c r="M600">
        <v>0.58634149999999996</v>
      </c>
      <c r="N600">
        <v>2.9436454749999998</v>
      </c>
      <c r="O600">
        <v>5.0203601019999997</v>
      </c>
      <c r="P600">
        <v>0</v>
      </c>
    </row>
    <row r="601" spans="1:16" x14ac:dyDescent="0.3">
      <c r="A601" t="s">
        <v>27</v>
      </c>
      <c r="B601" s="1">
        <v>44655</v>
      </c>
      <c r="C601">
        <v>202116</v>
      </c>
      <c r="D601" t="s">
        <v>23</v>
      </c>
      <c r="E601" t="s">
        <v>25</v>
      </c>
      <c r="F601">
        <v>39</v>
      </c>
      <c r="G601" s="2">
        <v>18595946</v>
      </c>
      <c r="H601" s="2">
        <v>1821</v>
      </c>
      <c r="I601" s="3">
        <v>95073922.75</v>
      </c>
      <c r="J601">
        <v>0.20972313000000001</v>
      </c>
      <c r="K601">
        <v>1.915351705</v>
      </c>
      <c r="L601">
        <v>9.1327633000000006</v>
      </c>
      <c r="M601">
        <v>8.0579959000000007E-2</v>
      </c>
      <c r="N601">
        <v>2.9436454749999998</v>
      </c>
      <c r="O601">
        <v>36.530739130000001</v>
      </c>
      <c r="P601">
        <v>0</v>
      </c>
    </row>
    <row r="602" spans="1:16" x14ac:dyDescent="0.3">
      <c r="A602" t="s">
        <v>27</v>
      </c>
      <c r="B602" s="1">
        <v>44655</v>
      </c>
      <c r="C602">
        <v>202116</v>
      </c>
      <c r="D602" t="s">
        <v>23</v>
      </c>
      <c r="E602" t="s">
        <v>26</v>
      </c>
      <c r="F602">
        <v>76</v>
      </c>
      <c r="G602" s="2">
        <v>21837190</v>
      </c>
      <c r="H602" s="2">
        <v>1821</v>
      </c>
      <c r="I602" s="3">
        <v>95073922.75</v>
      </c>
      <c r="J602">
        <v>0.34803012700000002</v>
      </c>
      <c r="K602">
        <v>1.915351705</v>
      </c>
      <c r="L602">
        <v>5.5034077750000003</v>
      </c>
      <c r="M602">
        <v>0.13369904899999999</v>
      </c>
      <c r="N602">
        <v>2.9436454749999998</v>
      </c>
      <c r="O602">
        <v>22.016951469999999</v>
      </c>
      <c r="P602">
        <v>0</v>
      </c>
    </row>
    <row r="603" spans="1:16" x14ac:dyDescent="0.3">
      <c r="A603" t="s">
        <v>27</v>
      </c>
      <c r="B603" s="1">
        <v>44655</v>
      </c>
      <c r="C603">
        <v>202116</v>
      </c>
      <c r="D603" t="s">
        <v>23</v>
      </c>
      <c r="E603" t="s">
        <v>17</v>
      </c>
      <c r="F603">
        <v>142</v>
      </c>
      <c r="G603" s="2">
        <v>44358760</v>
      </c>
      <c r="H603" s="2">
        <v>1821</v>
      </c>
      <c r="I603" s="3">
        <v>95073922.75</v>
      </c>
      <c r="J603">
        <v>0.32011715400000001</v>
      </c>
      <c r="K603">
        <v>1.915351705</v>
      </c>
      <c r="L603">
        <v>5.9832835620000004</v>
      </c>
      <c r="M603">
        <v>0.132634061</v>
      </c>
      <c r="N603">
        <v>2.9436454749999998</v>
      </c>
      <c r="O603">
        <v>22.193737129999999</v>
      </c>
      <c r="P603">
        <v>0</v>
      </c>
    </row>
    <row r="604" spans="1:16" x14ac:dyDescent="0.3">
      <c r="A604" t="s">
        <v>27</v>
      </c>
      <c r="B604" s="1">
        <v>44655</v>
      </c>
      <c r="C604">
        <v>202117</v>
      </c>
      <c r="D604" t="s">
        <v>23</v>
      </c>
      <c r="E604" t="s">
        <v>24</v>
      </c>
      <c r="F604">
        <v>31</v>
      </c>
      <c r="G604" s="2">
        <v>4853624</v>
      </c>
      <c r="H604" s="2">
        <v>1541</v>
      </c>
      <c r="I604" s="3">
        <v>90429802.549999997</v>
      </c>
      <c r="J604">
        <v>0.63869801199999998</v>
      </c>
      <c r="K604">
        <v>1.7040842249999999</v>
      </c>
      <c r="L604">
        <v>2.6680593849999998</v>
      </c>
      <c r="M604">
        <v>0.56520119099999999</v>
      </c>
      <c r="N604">
        <v>2.5883125229999999</v>
      </c>
      <c r="O604">
        <v>4.5794534090000001</v>
      </c>
      <c r="P604">
        <v>0</v>
      </c>
    </row>
    <row r="605" spans="1:16" x14ac:dyDescent="0.3">
      <c r="A605" t="s">
        <v>27</v>
      </c>
      <c r="B605" s="1">
        <v>44655</v>
      </c>
      <c r="C605">
        <v>202117</v>
      </c>
      <c r="D605" t="s">
        <v>23</v>
      </c>
      <c r="E605" t="s">
        <v>25</v>
      </c>
      <c r="F605">
        <v>47</v>
      </c>
      <c r="G605" s="2">
        <v>21189499</v>
      </c>
      <c r="H605" s="2">
        <v>1541</v>
      </c>
      <c r="I605" s="3">
        <v>90429802.549999997</v>
      </c>
      <c r="J605">
        <v>0.22180798099999999</v>
      </c>
      <c r="K605">
        <v>1.7040842249999999</v>
      </c>
      <c r="L605">
        <v>7.6827002090000001</v>
      </c>
      <c r="M605">
        <v>7.5394477000000001E-2</v>
      </c>
      <c r="N605">
        <v>2.5883125229999999</v>
      </c>
      <c r="O605">
        <v>34.330266899999998</v>
      </c>
      <c r="P605">
        <v>0</v>
      </c>
    </row>
    <row r="606" spans="1:16" x14ac:dyDescent="0.3">
      <c r="A606" t="s">
        <v>27</v>
      </c>
      <c r="B606" s="1">
        <v>44655</v>
      </c>
      <c r="C606">
        <v>202117</v>
      </c>
      <c r="D606" t="s">
        <v>23</v>
      </c>
      <c r="E606" t="s">
        <v>26</v>
      </c>
      <c r="F606">
        <v>78</v>
      </c>
      <c r="G606" s="2">
        <v>25084614</v>
      </c>
      <c r="H606" s="2">
        <v>1541</v>
      </c>
      <c r="I606" s="3">
        <v>90429802.549999997</v>
      </c>
      <c r="J606">
        <v>0.31094757899999997</v>
      </c>
      <c r="K606">
        <v>1.7040842249999999</v>
      </c>
      <c r="L606">
        <v>5.4802942320000003</v>
      </c>
      <c r="M606">
        <v>0.14286063600000001</v>
      </c>
      <c r="N606">
        <v>2.5883125229999999</v>
      </c>
      <c r="O606">
        <v>18.117744649999999</v>
      </c>
      <c r="P606">
        <v>0</v>
      </c>
    </row>
    <row r="607" spans="1:16" x14ac:dyDescent="0.3">
      <c r="A607" t="s">
        <v>27</v>
      </c>
      <c r="B607" s="1">
        <v>44655</v>
      </c>
      <c r="C607">
        <v>202117</v>
      </c>
      <c r="D607" t="s">
        <v>23</v>
      </c>
      <c r="E607" t="s">
        <v>17</v>
      </c>
      <c r="F607">
        <v>156</v>
      </c>
      <c r="G607" s="2">
        <v>51205133</v>
      </c>
      <c r="H607" s="2">
        <v>1541</v>
      </c>
      <c r="I607" s="3">
        <v>90429802.549999997</v>
      </c>
      <c r="J607">
        <v>0.30465695700000001</v>
      </c>
      <c r="K607">
        <v>1.7040842249999999</v>
      </c>
      <c r="L607">
        <v>5.593452525</v>
      </c>
      <c r="M607">
        <v>0.135112389</v>
      </c>
      <c r="N607">
        <v>2.5883125229999999</v>
      </c>
      <c r="O607">
        <v>19.156737209999999</v>
      </c>
      <c r="P607">
        <v>0</v>
      </c>
    </row>
    <row r="608" spans="1:16" x14ac:dyDescent="0.3">
      <c r="A608" t="s">
        <v>27</v>
      </c>
      <c r="B608" s="1">
        <v>44686</v>
      </c>
      <c r="C608">
        <v>202118</v>
      </c>
      <c r="D608" t="s">
        <v>23</v>
      </c>
      <c r="E608" t="s">
        <v>24</v>
      </c>
      <c r="F608">
        <v>22</v>
      </c>
      <c r="G608" s="2">
        <v>4858817</v>
      </c>
      <c r="H608" s="2">
        <v>1396</v>
      </c>
      <c r="I608" s="3">
        <v>86998448.549999997</v>
      </c>
      <c r="J608">
        <v>0.45278511199999999</v>
      </c>
      <c r="K608">
        <v>1.6046263160000001</v>
      </c>
      <c r="L608">
        <v>3.5439025559999999</v>
      </c>
      <c r="M608">
        <v>0.32465054700000001</v>
      </c>
      <c r="N608">
        <v>2.467597783</v>
      </c>
      <c r="O608">
        <v>7.60078122</v>
      </c>
      <c r="P608">
        <v>0</v>
      </c>
    </row>
    <row r="609" spans="1:16" x14ac:dyDescent="0.3">
      <c r="A609" t="s">
        <v>27</v>
      </c>
      <c r="B609" s="1">
        <v>44686</v>
      </c>
      <c r="C609">
        <v>202118</v>
      </c>
      <c r="D609" t="s">
        <v>23</v>
      </c>
      <c r="E609" t="s">
        <v>25</v>
      </c>
      <c r="F609">
        <v>55</v>
      </c>
      <c r="G609" s="2">
        <v>23964759</v>
      </c>
      <c r="H609" s="2">
        <v>1396</v>
      </c>
      <c r="I609" s="3">
        <v>86998448.549999997</v>
      </c>
      <c r="J609">
        <v>0.229503664</v>
      </c>
      <c r="K609">
        <v>1.6046263160000001</v>
      </c>
      <c r="L609">
        <v>6.9917241729999997</v>
      </c>
      <c r="M609">
        <v>9.0807633999999998E-2</v>
      </c>
      <c r="N609">
        <v>2.467597783</v>
      </c>
      <c r="O609">
        <v>27.173902309999999</v>
      </c>
      <c r="P609">
        <v>0</v>
      </c>
    </row>
    <row r="610" spans="1:16" x14ac:dyDescent="0.3">
      <c r="A610" t="s">
        <v>27</v>
      </c>
      <c r="B610" s="1">
        <v>44686</v>
      </c>
      <c r="C610">
        <v>202118</v>
      </c>
      <c r="D610" t="s">
        <v>23</v>
      </c>
      <c r="E610" t="s">
        <v>26</v>
      </c>
      <c r="F610">
        <v>68</v>
      </c>
      <c r="G610" s="2">
        <v>28772098</v>
      </c>
      <c r="H610" s="2">
        <v>1396</v>
      </c>
      <c r="I610" s="3">
        <v>86998448.549999997</v>
      </c>
      <c r="J610">
        <v>0.23634008200000001</v>
      </c>
      <c r="K610">
        <v>1.6046263160000001</v>
      </c>
      <c r="L610">
        <v>6.7894802380000003</v>
      </c>
      <c r="M610">
        <v>0.11937529500000001</v>
      </c>
      <c r="N610">
        <v>2.467597783</v>
      </c>
      <c r="O610">
        <v>20.67092508</v>
      </c>
      <c r="P610">
        <v>0</v>
      </c>
    </row>
    <row r="611" spans="1:16" x14ac:dyDescent="0.3">
      <c r="A611" t="s">
        <v>27</v>
      </c>
      <c r="B611" s="1">
        <v>44686</v>
      </c>
      <c r="C611">
        <v>202118</v>
      </c>
      <c r="D611" t="s">
        <v>23</v>
      </c>
      <c r="E611" t="s">
        <v>17</v>
      </c>
      <c r="F611">
        <v>146</v>
      </c>
      <c r="G611" s="2">
        <v>57677632</v>
      </c>
      <c r="H611" s="2">
        <v>1396</v>
      </c>
      <c r="I611" s="3">
        <v>86998448.549999997</v>
      </c>
      <c r="J611">
        <v>0.25313105800000002</v>
      </c>
      <c r="K611">
        <v>1.6046263160000001</v>
      </c>
      <c r="L611">
        <v>6.33911275</v>
      </c>
      <c r="M611">
        <v>0.121080928</v>
      </c>
      <c r="N611">
        <v>2.467597783</v>
      </c>
      <c r="O611">
        <v>20.379739600000001</v>
      </c>
      <c r="P611">
        <v>0</v>
      </c>
    </row>
    <row r="612" spans="1:16" x14ac:dyDescent="0.3">
      <c r="A612" t="s">
        <v>27</v>
      </c>
      <c r="B612" s="1">
        <v>44686</v>
      </c>
      <c r="C612">
        <v>202119</v>
      </c>
      <c r="D612" t="s">
        <v>23</v>
      </c>
      <c r="E612" t="s">
        <v>24</v>
      </c>
      <c r="F612">
        <v>13</v>
      </c>
      <c r="G612" s="2">
        <v>4990843</v>
      </c>
      <c r="H612" s="2">
        <v>1103</v>
      </c>
      <c r="I612" s="3">
        <v>84107501.299999997</v>
      </c>
      <c r="J612">
        <v>0.26047703799999999</v>
      </c>
      <c r="K612">
        <v>1.311416916</v>
      </c>
      <c r="L612">
        <v>5.034673798</v>
      </c>
      <c r="M612">
        <v>0.24215537600000001</v>
      </c>
      <c r="N612">
        <v>2.0033185119999999</v>
      </c>
      <c r="O612">
        <v>8.2728640930000008</v>
      </c>
      <c r="P612">
        <v>1</v>
      </c>
    </row>
    <row r="613" spans="1:16" x14ac:dyDescent="0.3">
      <c r="A613" t="s">
        <v>27</v>
      </c>
      <c r="B613" s="1">
        <v>44686</v>
      </c>
      <c r="C613">
        <v>202119</v>
      </c>
      <c r="D613" t="s">
        <v>23</v>
      </c>
      <c r="E613" t="s">
        <v>25</v>
      </c>
      <c r="F613">
        <v>40</v>
      </c>
      <c r="G613" s="2">
        <v>26495912</v>
      </c>
      <c r="H613" s="2">
        <v>1103</v>
      </c>
      <c r="I613" s="3">
        <v>84107501.299999997</v>
      </c>
      <c r="J613">
        <v>0.15096668499999999</v>
      </c>
      <c r="K613">
        <v>1.311416916</v>
      </c>
      <c r="L613">
        <v>8.686796803</v>
      </c>
      <c r="M613">
        <v>6.7084072999999994E-2</v>
      </c>
      <c r="N613">
        <v>2.0033185119999999</v>
      </c>
      <c r="O613">
        <v>29.862803639999999</v>
      </c>
      <c r="P613">
        <v>1</v>
      </c>
    </row>
    <row r="614" spans="1:16" x14ac:dyDescent="0.3">
      <c r="A614" t="s">
        <v>27</v>
      </c>
      <c r="B614" s="1">
        <v>44686</v>
      </c>
      <c r="C614">
        <v>202119</v>
      </c>
      <c r="D614" t="s">
        <v>23</v>
      </c>
      <c r="E614" t="s">
        <v>26</v>
      </c>
      <c r="F614">
        <v>67</v>
      </c>
      <c r="G614" s="2">
        <v>32618222</v>
      </c>
      <c r="H614" s="2">
        <v>1103</v>
      </c>
      <c r="I614" s="3">
        <v>84107501.299999997</v>
      </c>
      <c r="J614">
        <v>0.20540665899999999</v>
      </c>
      <c r="K614">
        <v>1.311416916</v>
      </c>
      <c r="L614">
        <v>6.3844907629999996</v>
      </c>
      <c r="M614">
        <v>0.10060444</v>
      </c>
      <c r="N614">
        <v>2.0033185119999999</v>
      </c>
      <c r="O614">
        <v>19.912824130000001</v>
      </c>
      <c r="P614">
        <v>1</v>
      </c>
    </row>
    <row r="615" spans="1:16" x14ac:dyDescent="0.3">
      <c r="A615" t="s">
        <v>27</v>
      </c>
      <c r="B615" s="1">
        <v>44686</v>
      </c>
      <c r="C615">
        <v>202119</v>
      </c>
      <c r="D615" t="s">
        <v>23</v>
      </c>
      <c r="E615" t="s">
        <v>17</v>
      </c>
      <c r="F615">
        <v>120</v>
      </c>
      <c r="G615" s="2">
        <v>64191115</v>
      </c>
      <c r="H615" s="2">
        <v>1103</v>
      </c>
      <c r="I615" s="3">
        <v>84107501.299999997</v>
      </c>
      <c r="J615">
        <v>0.18694176000000001</v>
      </c>
      <c r="K615">
        <v>1.311416916</v>
      </c>
      <c r="L615">
        <v>7.0151095080000001</v>
      </c>
      <c r="M615">
        <v>8.9706092000000001E-2</v>
      </c>
      <c r="N615">
        <v>2.0033185119999999</v>
      </c>
      <c r="O615">
        <v>22.33202313</v>
      </c>
      <c r="P615">
        <v>1</v>
      </c>
    </row>
    <row r="616" spans="1:16" x14ac:dyDescent="0.3">
      <c r="A616" t="s">
        <v>27</v>
      </c>
      <c r="B616" s="1">
        <v>44686</v>
      </c>
      <c r="C616">
        <v>202120</v>
      </c>
      <c r="D616" t="s">
        <v>23</v>
      </c>
      <c r="E616" t="s">
        <v>24</v>
      </c>
      <c r="F616">
        <v>23</v>
      </c>
      <c r="G616" s="2">
        <v>5313038</v>
      </c>
      <c r="H616">
        <v>885</v>
      </c>
      <c r="I616" s="3">
        <v>80391860.299999997</v>
      </c>
      <c r="J616">
        <v>0.43289733699999999</v>
      </c>
      <c r="K616">
        <v>1.10085772</v>
      </c>
      <c r="L616">
        <v>2.54299952</v>
      </c>
      <c r="M616">
        <v>0.37167539599999999</v>
      </c>
      <c r="N616">
        <v>1.6733629860000001</v>
      </c>
      <c r="O616">
        <v>4.5022161980000002</v>
      </c>
      <c r="P616">
        <v>1</v>
      </c>
    </row>
    <row r="617" spans="1:16" x14ac:dyDescent="0.3">
      <c r="A617" t="s">
        <v>27</v>
      </c>
      <c r="B617" s="1">
        <v>44686</v>
      </c>
      <c r="C617">
        <v>202120</v>
      </c>
      <c r="D617" t="s">
        <v>23</v>
      </c>
      <c r="E617" t="s">
        <v>25</v>
      </c>
      <c r="F617">
        <v>44</v>
      </c>
      <c r="G617" s="2">
        <v>28643244</v>
      </c>
      <c r="H617">
        <v>885</v>
      </c>
      <c r="I617" s="3">
        <v>80391860.299999997</v>
      </c>
      <c r="J617">
        <v>0.15361388500000001</v>
      </c>
      <c r="K617">
        <v>1.10085772</v>
      </c>
      <c r="L617">
        <v>7.166394607</v>
      </c>
      <c r="M617">
        <v>7.3145224999999994E-2</v>
      </c>
      <c r="N617">
        <v>1.6733629860000001</v>
      </c>
      <c r="O617">
        <v>22.877269099999999</v>
      </c>
      <c r="P617">
        <v>1</v>
      </c>
    </row>
    <row r="618" spans="1:16" x14ac:dyDescent="0.3">
      <c r="A618" t="s">
        <v>27</v>
      </c>
      <c r="B618" s="1">
        <v>44686</v>
      </c>
      <c r="C618">
        <v>202120</v>
      </c>
      <c r="D618" t="s">
        <v>23</v>
      </c>
      <c r="E618" t="s">
        <v>26</v>
      </c>
      <c r="F618">
        <v>50</v>
      </c>
      <c r="G618" s="2">
        <v>36656240</v>
      </c>
      <c r="H618">
        <v>885</v>
      </c>
      <c r="I618" s="3">
        <v>80391860.299999997</v>
      </c>
      <c r="J618">
        <v>0.13640242399999999</v>
      </c>
      <c r="K618">
        <v>1.10085772</v>
      </c>
      <c r="L618">
        <v>8.0706609549999992</v>
      </c>
      <c r="M618">
        <v>7.6020420000000005E-2</v>
      </c>
      <c r="N618">
        <v>1.6733629860000001</v>
      </c>
      <c r="O618">
        <v>22.012019720000001</v>
      </c>
      <c r="P618">
        <v>1</v>
      </c>
    </row>
    <row r="619" spans="1:16" x14ac:dyDescent="0.3">
      <c r="A619" t="s">
        <v>27</v>
      </c>
      <c r="B619" s="1">
        <v>44686</v>
      </c>
      <c r="C619">
        <v>202120</v>
      </c>
      <c r="D619" t="s">
        <v>23</v>
      </c>
      <c r="E619" t="s">
        <v>17</v>
      </c>
      <c r="F619">
        <v>117</v>
      </c>
      <c r="G619" s="2">
        <v>70703148</v>
      </c>
      <c r="H619">
        <v>885</v>
      </c>
      <c r="I619" s="3">
        <v>80391860.299999997</v>
      </c>
      <c r="J619">
        <v>0.165480609</v>
      </c>
      <c r="K619">
        <v>1.10085772</v>
      </c>
      <c r="L619">
        <v>6.6524877160000004</v>
      </c>
      <c r="M619">
        <v>8.7131344999999999E-2</v>
      </c>
      <c r="N619">
        <v>1.6733629860000001</v>
      </c>
      <c r="O619">
        <v>19.2050631</v>
      </c>
      <c r="P619">
        <v>1</v>
      </c>
    </row>
    <row r="620" spans="1:16" x14ac:dyDescent="0.3">
      <c r="A620" t="s">
        <v>27</v>
      </c>
      <c r="B620" s="1">
        <v>44686</v>
      </c>
      <c r="C620">
        <v>202121</v>
      </c>
      <c r="D620" t="s">
        <v>23</v>
      </c>
      <c r="E620" t="s">
        <v>24</v>
      </c>
      <c r="F620">
        <v>18</v>
      </c>
      <c r="G620" s="2">
        <v>5626809</v>
      </c>
      <c r="H620">
        <v>736</v>
      </c>
      <c r="I620" s="3">
        <v>77667381.299999997</v>
      </c>
      <c r="J620">
        <v>0.31989712100000001</v>
      </c>
      <c r="K620">
        <v>0.94763076599999996</v>
      </c>
      <c r="L620">
        <v>2.9622985110000002</v>
      </c>
      <c r="M620">
        <v>0.29523871800000001</v>
      </c>
      <c r="N620">
        <v>1.4346700299999999</v>
      </c>
      <c r="O620">
        <v>4.8593559879999999</v>
      </c>
      <c r="P620">
        <v>1</v>
      </c>
    </row>
    <row r="621" spans="1:16" x14ac:dyDescent="0.3">
      <c r="A621" t="s">
        <v>27</v>
      </c>
      <c r="B621" s="1">
        <v>44686</v>
      </c>
      <c r="C621">
        <v>202121</v>
      </c>
      <c r="D621" t="s">
        <v>23</v>
      </c>
      <c r="E621" t="s">
        <v>25</v>
      </c>
      <c r="F621">
        <v>37</v>
      </c>
      <c r="G621" s="2">
        <v>30683147</v>
      </c>
      <c r="H621">
        <v>736</v>
      </c>
      <c r="I621" s="3">
        <v>77667381.299999997</v>
      </c>
      <c r="J621">
        <v>0.12058737</v>
      </c>
      <c r="K621">
        <v>0.94763076599999996</v>
      </c>
      <c r="L621">
        <v>7.8584578599999997</v>
      </c>
      <c r="M621">
        <v>6.0053700000000002E-2</v>
      </c>
      <c r="N621">
        <v>1.4346700299999999</v>
      </c>
      <c r="O621">
        <v>23.88978268</v>
      </c>
      <c r="P621">
        <v>1</v>
      </c>
    </row>
    <row r="622" spans="1:16" x14ac:dyDescent="0.3">
      <c r="A622" t="s">
        <v>27</v>
      </c>
      <c r="B622" s="1">
        <v>44686</v>
      </c>
      <c r="C622">
        <v>202121</v>
      </c>
      <c r="D622" t="s">
        <v>23</v>
      </c>
      <c r="E622" t="s">
        <v>26</v>
      </c>
      <c r="F622">
        <v>44</v>
      </c>
      <c r="G622" s="2">
        <v>39750168</v>
      </c>
      <c r="H622">
        <v>736</v>
      </c>
      <c r="I622" s="3">
        <v>77667381.299999997</v>
      </c>
      <c r="J622">
        <v>0.110691356</v>
      </c>
      <c r="K622">
        <v>0.94763076599999996</v>
      </c>
      <c r="L622">
        <v>8.5610186670000008</v>
      </c>
      <c r="M622">
        <v>6.4363708000000006E-2</v>
      </c>
      <c r="N622">
        <v>1.4346700299999999</v>
      </c>
      <c r="O622">
        <v>22.29004626</v>
      </c>
      <c r="P622">
        <v>1</v>
      </c>
    </row>
    <row r="623" spans="1:16" x14ac:dyDescent="0.3">
      <c r="A623" t="s">
        <v>27</v>
      </c>
      <c r="B623" s="1">
        <v>44686</v>
      </c>
      <c r="C623">
        <v>202121</v>
      </c>
      <c r="D623" t="s">
        <v>23</v>
      </c>
      <c r="E623" t="s">
        <v>17</v>
      </c>
      <c r="F623">
        <v>99</v>
      </c>
      <c r="G623" s="2">
        <v>76154383</v>
      </c>
      <c r="H623">
        <v>736</v>
      </c>
      <c r="I623" s="3">
        <v>77667381.299999997</v>
      </c>
      <c r="J623">
        <v>0.12999908399999999</v>
      </c>
      <c r="K623">
        <v>0.94763076599999996</v>
      </c>
      <c r="L623">
        <v>7.289518814</v>
      </c>
      <c r="M623">
        <v>7.0741956999999994E-2</v>
      </c>
      <c r="N623">
        <v>1.4346700299999999</v>
      </c>
      <c r="O623">
        <v>20.280327</v>
      </c>
      <c r="P623">
        <v>1</v>
      </c>
    </row>
    <row r="624" spans="1:16" x14ac:dyDescent="0.3">
      <c r="A624" t="s">
        <v>27</v>
      </c>
      <c r="B624" s="1">
        <v>44718</v>
      </c>
      <c r="C624">
        <v>202122</v>
      </c>
      <c r="D624" t="s">
        <v>23</v>
      </c>
      <c r="E624" t="s">
        <v>24</v>
      </c>
      <c r="F624">
        <v>13</v>
      </c>
      <c r="G624" s="2">
        <v>5945767</v>
      </c>
      <c r="H624">
        <v>623</v>
      </c>
      <c r="I624" s="3">
        <v>75798595.299999997</v>
      </c>
      <c r="J624">
        <v>0.21864294400000001</v>
      </c>
      <c r="K624">
        <v>0.82191496799999997</v>
      </c>
      <c r="L624">
        <v>3.7591653009999999</v>
      </c>
      <c r="M624">
        <v>0.20352094000000001</v>
      </c>
      <c r="N624">
        <v>1.2275410790000001</v>
      </c>
      <c r="O624">
        <v>6.0315222540000004</v>
      </c>
      <c r="P624">
        <v>1</v>
      </c>
    </row>
    <row r="625" spans="1:16" x14ac:dyDescent="0.3">
      <c r="A625" t="s">
        <v>27</v>
      </c>
      <c r="B625" s="1">
        <v>44718</v>
      </c>
      <c r="C625">
        <v>202122</v>
      </c>
      <c r="D625" t="s">
        <v>23</v>
      </c>
      <c r="E625" t="s">
        <v>25</v>
      </c>
      <c r="F625">
        <v>36</v>
      </c>
      <c r="G625" s="2">
        <v>32500694</v>
      </c>
      <c r="H625">
        <v>623</v>
      </c>
      <c r="I625" s="3">
        <v>75798595.299999997</v>
      </c>
      <c r="J625">
        <v>0.11076686500000001</v>
      </c>
      <c r="K625">
        <v>0.82191496799999997</v>
      </c>
      <c r="L625">
        <v>7.420224127</v>
      </c>
      <c r="M625">
        <v>5.4045999999999997E-2</v>
      </c>
      <c r="N625">
        <v>1.2275410790000001</v>
      </c>
      <c r="O625">
        <v>22.712898450000001</v>
      </c>
      <c r="P625">
        <v>1</v>
      </c>
    </row>
    <row r="626" spans="1:16" x14ac:dyDescent="0.3">
      <c r="A626" t="s">
        <v>27</v>
      </c>
      <c r="B626" s="1">
        <v>44718</v>
      </c>
      <c r="C626">
        <v>202122</v>
      </c>
      <c r="D626" t="s">
        <v>23</v>
      </c>
      <c r="E626" t="s">
        <v>26</v>
      </c>
      <c r="F626">
        <v>50</v>
      </c>
      <c r="G626" s="2">
        <v>42095694</v>
      </c>
      <c r="H626">
        <v>623</v>
      </c>
      <c r="I626" s="3">
        <v>75798595.299999997</v>
      </c>
      <c r="J626">
        <v>0.118776994</v>
      </c>
      <c r="K626">
        <v>0.82191496799999997</v>
      </c>
      <c r="L626">
        <v>6.919816194</v>
      </c>
      <c r="M626">
        <v>7.5100641999999995E-2</v>
      </c>
      <c r="N626">
        <v>1.2275410790000001</v>
      </c>
      <c r="O626">
        <v>16.345280710000001</v>
      </c>
      <c r="P626">
        <v>1</v>
      </c>
    </row>
    <row r="627" spans="1:16" x14ac:dyDescent="0.3">
      <c r="A627" t="s">
        <v>27</v>
      </c>
      <c r="B627" s="1">
        <v>44718</v>
      </c>
      <c r="C627">
        <v>202122</v>
      </c>
      <c r="D627" t="s">
        <v>23</v>
      </c>
      <c r="E627" t="s">
        <v>17</v>
      </c>
      <c r="F627">
        <v>99</v>
      </c>
      <c r="G627" s="2">
        <v>80640250</v>
      </c>
      <c r="H627">
        <v>623</v>
      </c>
      <c r="I627" s="3">
        <v>75798595.299999997</v>
      </c>
      <c r="J627">
        <v>0.122767477</v>
      </c>
      <c r="K627">
        <v>0.82191496799999997</v>
      </c>
      <c r="L627">
        <v>6.6948917640000003</v>
      </c>
      <c r="M627">
        <v>7.0511000000000004E-2</v>
      </c>
      <c r="N627">
        <v>1.2275410790000001</v>
      </c>
      <c r="O627">
        <v>17.40921384</v>
      </c>
      <c r="P627">
        <v>1</v>
      </c>
    </row>
    <row r="628" spans="1:16" x14ac:dyDescent="0.3">
      <c r="A628" t="s">
        <v>27</v>
      </c>
      <c r="B628" s="1">
        <v>44718</v>
      </c>
      <c r="C628">
        <v>202123</v>
      </c>
      <c r="D628" t="s">
        <v>23</v>
      </c>
      <c r="E628" t="s">
        <v>24</v>
      </c>
      <c r="F628">
        <v>10</v>
      </c>
      <c r="G628" s="2">
        <v>6240869</v>
      </c>
      <c r="H628">
        <v>596</v>
      </c>
      <c r="I628" s="3">
        <v>74107639.299999997</v>
      </c>
      <c r="J628">
        <v>0.16023409599999999</v>
      </c>
      <c r="K628">
        <v>0.80423557599999995</v>
      </c>
      <c r="L628">
        <v>5.019128877</v>
      </c>
      <c r="M628">
        <v>0.16405326000000001</v>
      </c>
      <c r="N628">
        <v>1.175770354</v>
      </c>
      <c r="O628">
        <v>7.1670039030000003</v>
      </c>
      <c r="P628">
        <v>1</v>
      </c>
    </row>
    <row r="629" spans="1:16" x14ac:dyDescent="0.3">
      <c r="A629" t="s">
        <v>27</v>
      </c>
      <c r="B629" s="1">
        <v>44718</v>
      </c>
      <c r="C629">
        <v>202123</v>
      </c>
      <c r="D629" t="s">
        <v>23</v>
      </c>
      <c r="E629" t="s">
        <v>25</v>
      </c>
      <c r="F629">
        <v>30</v>
      </c>
      <c r="G629" s="2">
        <v>33942772</v>
      </c>
      <c r="H629">
        <v>596</v>
      </c>
      <c r="I629" s="3">
        <v>74107639.299999997</v>
      </c>
      <c r="J629">
        <v>8.838406E-2</v>
      </c>
      <c r="K629">
        <v>0.80423557599999995</v>
      </c>
      <c r="L629">
        <v>9.0993282670000006</v>
      </c>
      <c r="M629">
        <v>4.3971999999999997E-2</v>
      </c>
      <c r="N629">
        <v>1.175770354</v>
      </c>
      <c r="O629">
        <v>26.739098139999999</v>
      </c>
      <c r="P629">
        <v>1</v>
      </c>
    </row>
    <row r="630" spans="1:16" x14ac:dyDescent="0.3">
      <c r="A630" t="s">
        <v>27</v>
      </c>
      <c r="B630" s="1">
        <v>44718</v>
      </c>
      <c r="C630">
        <v>202123</v>
      </c>
      <c r="D630" t="s">
        <v>23</v>
      </c>
      <c r="E630" t="s">
        <v>26</v>
      </c>
      <c r="F630">
        <v>54</v>
      </c>
      <c r="G630" s="2">
        <v>43588487</v>
      </c>
      <c r="H630">
        <v>596</v>
      </c>
      <c r="I630" s="3">
        <v>74107639.299999997</v>
      </c>
      <c r="J630">
        <v>0.12388592399999999</v>
      </c>
      <c r="K630">
        <v>0.80423557599999995</v>
      </c>
      <c r="L630">
        <v>6.4917429560000004</v>
      </c>
      <c r="M630">
        <v>7.6736689999999996E-2</v>
      </c>
      <c r="N630">
        <v>1.175770354</v>
      </c>
      <c r="O630">
        <v>15.32214067</v>
      </c>
      <c r="P630">
        <v>1</v>
      </c>
    </row>
    <row r="631" spans="1:16" x14ac:dyDescent="0.3">
      <c r="A631" t="s">
        <v>27</v>
      </c>
      <c r="B631" s="1">
        <v>44718</v>
      </c>
      <c r="C631">
        <v>202123</v>
      </c>
      <c r="D631" t="s">
        <v>23</v>
      </c>
      <c r="E631" t="s">
        <v>17</v>
      </c>
      <c r="F631">
        <v>94</v>
      </c>
      <c r="G631" s="2">
        <v>83873223</v>
      </c>
      <c r="H631">
        <v>596</v>
      </c>
      <c r="I631" s="3">
        <v>74107639.299999997</v>
      </c>
      <c r="J631">
        <v>0.112073909</v>
      </c>
      <c r="K631">
        <v>0.80423557599999995</v>
      </c>
      <c r="L631">
        <v>7.1759393439999997</v>
      </c>
      <c r="M631">
        <v>6.5951919999999997E-2</v>
      </c>
      <c r="N631">
        <v>1.175770354</v>
      </c>
      <c r="O631">
        <v>17.827689620000001</v>
      </c>
      <c r="P631">
        <v>1</v>
      </c>
    </row>
    <row r="632" spans="1:16" x14ac:dyDescent="0.3">
      <c r="A632" t="s">
        <v>27</v>
      </c>
      <c r="B632" s="1">
        <v>44718</v>
      </c>
      <c r="C632">
        <v>202124</v>
      </c>
      <c r="D632" t="s">
        <v>23</v>
      </c>
      <c r="E632" t="s">
        <v>24</v>
      </c>
      <c r="F632">
        <v>16</v>
      </c>
      <c r="G632" s="2">
        <v>6458911</v>
      </c>
      <c r="H632">
        <v>582</v>
      </c>
      <c r="I632" s="3">
        <v>72689992.299999997</v>
      </c>
      <c r="J632">
        <v>0.247719778</v>
      </c>
      <c r="K632">
        <v>0.80066042299999995</v>
      </c>
      <c r="L632">
        <v>3.2321215090000002</v>
      </c>
      <c r="M632">
        <v>0.25613689699999997</v>
      </c>
      <c r="N632">
        <v>1.1694747400000001</v>
      </c>
      <c r="O632">
        <v>4.5658191180000003</v>
      </c>
      <c r="P632">
        <v>1</v>
      </c>
    </row>
    <row r="633" spans="1:16" x14ac:dyDescent="0.3">
      <c r="A633" t="s">
        <v>27</v>
      </c>
      <c r="B633" s="1">
        <v>44718</v>
      </c>
      <c r="C633">
        <v>202124</v>
      </c>
      <c r="D633" t="s">
        <v>23</v>
      </c>
      <c r="E633" t="s">
        <v>25</v>
      </c>
      <c r="F633">
        <v>29</v>
      </c>
      <c r="G633" s="2">
        <v>34884024</v>
      </c>
      <c r="H633">
        <v>582</v>
      </c>
      <c r="I633" s="3">
        <v>72689992.299999997</v>
      </c>
      <c r="J633">
        <v>8.3132610999999995E-2</v>
      </c>
      <c r="K633">
        <v>0.80066042299999995</v>
      </c>
      <c r="L633">
        <v>9.6311232479999997</v>
      </c>
      <c r="M633">
        <v>4.9786999999999998E-2</v>
      </c>
      <c r="N633">
        <v>1.1694747400000001</v>
      </c>
      <c r="O633">
        <v>23.489576759999999</v>
      </c>
      <c r="P633">
        <v>1</v>
      </c>
    </row>
    <row r="634" spans="1:16" x14ac:dyDescent="0.3">
      <c r="A634" t="s">
        <v>27</v>
      </c>
      <c r="B634" s="1">
        <v>44718</v>
      </c>
      <c r="C634">
        <v>202124</v>
      </c>
      <c r="D634" t="s">
        <v>23</v>
      </c>
      <c r="E634" t="s">
        <v>26</v>
      </c>
      <c r="F634">
        <v>60</v>
      </c>
      <c r="G634" s="2">
        <v>44872413</v>
      </c>
      <c r="H634">
        <v>582</v>
      </c>
      <c r="I634" s="3">
        <v>72689992.299999997</v>
      </c>
      <c r="J634">
        <v>0.13371244400000001</v>
      </c>
      <c r="K634">
        <v>0.80066042299999995</v>
      </c>
      <c r="L634">
        <v>5.9879275310000004</v>
      </c>
      <c r="M634">
        <v>9.0024736999999994E-2</v>
      </c>
      <c r="N634">
        <v>1.1694747400000001</v>
      </c>
      <c r="O634">
        <v>12.99059319</v>
      </c>
      <c r="P634">
        <v>1</v>
      </c>
    </row>
    <row r="635" spans="1:16" x14ac:dyDescent="0.3">
      <c r="A635" t="s">
        <v>27</v>
      </c>
      <c r="B635" s="1">
        <v>44718</v>
      </c>
      <c r="C635">
        <v>202124</v>
      </c>
      <c r="D635" t="s">
        <v>23</v>
      </c>
      <c r="E635" t="s">
        <v>17</v>
      </c>
      <c r="F635">
        <v>105</v>
      </c>
      <c r="G635" s="2">
        <v>86319651</v>
      </c>
      <c r="H635">
        <v>582</v>
      </c>
      <c r="I635" s="3">
        <v>72689992.299999997</v>
      </c>
      <c r="J635">
        <v>0.1216409</v>
      </c>
      <c r="K635">
        <v>0.80066042299999995</v>
      </c>
      <c r="L635">
        <v>6.5821645999999996</v>
      </c>
      <c r="M635">
        <v>7.5719920999999996E-2</v>
      </c>
      <c r="N635">
        <v>1.1694747400000001</v>
      </c>
      <c r="O635">
        <v>15.444743300000001</v>
      </c>
      <c r="P635">
        <v>1</v>
      </c>
    </row>
    <row r="636" spans="1:16" x14ac:dyDescent="0.3">
      <c r="A636" t="s">
        <v>27</v>
      </c>
      <c r="B636" s="1">
        <v>44718</v>
      </c>
      <c r="C636">
        <v>202125</v>
      </c>
      <c r="D636" t="s">
        <v>23</v>
      </c>
      <c r="E636" t="s">
        <v>24</v>
      </c>
      <c r="F636">
        <v>30</v>
      </c>
      <c r="G636" s="2">
        <v>6679559</v>
      </c>
      <c r="H636">
        <v>668</v>
      </c>
      <c r="I636" s="3">
        <v>71325299.299999997</v>
      </c>
      <c r="J636">
        <v>0.44913144700000002</v>
      </c>
      <c r="K636">
        <v>0.93655407899999998</v>
      </c>
      <c r="L636">
        <v>2.0852560759999998</v>
      </c>
      <c r="M636">
        <v>0.42215942699999998</v>
      </c>
      <c r="N636">
        <v>1.3624971239999999</v>
      </c>
      <c r="O636">
        <v>3.2274468729999999</v>
      </c>
      <c r="P636">
        <v>1</v>
      </c>
    </row>
    <row r="637" spans="1:16" x14ac:dyDescent="0.3">
      <c r="A637" t="s">
        <v>27</v>
      </c>
      <c r="B637" s="1">
        <v>44718</v>
      </c>
      <c r="C637">
        <v>202125</v>
      </c>
      <c r="D637" t="s">
        <v>23</v>
      </c>
      <c r="E637" t="s">
        <v>25</v>
      </c>
      <c r="F637">
        <v>43</v>
      </c>
      <c r="G637" s="2">
        <v>35607307</v>
      </c>
      <c r="H637">
        <v>668</v>
      </c>
      <c r="I637" s="3">
        <v>71325299.299999997</v>
      </c>
      <c r="J637">
        <v>0.12076173</v>
      </c>
      <c r="K637">
        <v>0.93655407899999998</v>
      </c>
      <c r="L637">
        <v>7.7553880499999996</v>
      </c>
      <c r="M637">
        <v>6.2308000000000002E-2</v>
      </c>
      <c r="N637">
        <v>1.3624971239999999</v>
      </c>
      <c r="O637">
        <v>21.867145879999999</v>
      </c>
      <c r="P637">
        <v>1</v>
      </c>
    </row>
    <row r="638" spans="1:16" x14ac:dyDescent="0.3">
      <c r="A638" t="s">
        <v>27</v>
      </c>
      <c r="B638" s="1">
        <v>44718</v>
      </c>
      <c r="C638">
        <v>202125</v>
      </c>
      <c r="D638" t="s">
        <v>23</v>
      </c>
      <c r="E638" t="s">
        <v>26</v>
      </c>
      <c r="F638">
        <v>67</v>
      </c>
      <c r="G638" s="2">
        <v>46917130</v>
      </c>
      <c r="H638">
        <v>668</v>
      </c>
      <c r="I638" s="3">
        <v>71325299.299999997</v>
      </c>
      <c r="J638">
        <v>0.142804984</v>
      </c>
      <c r="K638">
        <v>0.93655407899999998</v>
      </c>
      <c r="L638">
        <v>6.5582730570000001</v>
      </c>
      <c r="M638">
        <v>9.5597856999999994E-2</v>
      </c>
      <c r="N638">
        <v>1.3624971239999999</v>
      </c>
      <c r="O638">
        <v>14.25238139</v>
      </c>
      <c r="P638">
        <v>1</v>
      </c>
    </row>
    <row r="639" spans="1:16" x14ac:dyDescent="0.3">
      <c r="A639" t="s">
        <v>27</v>
      </c>
      <c r="B639" s="1">
        <v>44718</v>
      </c>
      <c r="C639">
        <v>202125</v>
      </c>
      <c r="D639" t="s">
        <v>23</v>
      </c>
      <c r="E639" t="s">
        <v>17</v>
      </c>
      <c r="F639">
        <v>140</v>
      </c>
      <c r="G639" s="2">
        <v>89311244</v>
      </c>
      <c r="H639">
        <v>668</v>
      </c>
      <c r="I639" s="3">
        <v>71325299.299999997</v>
      </c>
      <c r="J639">
        <v>0.15675517899999999</v>
      </c>
      <c r="K639">
        <v>0.93655407899999998</v>
      </c>
      <c r="L639">
        <v>5.974629277</v>
      </c>
      <c r="M639">
        <v>9.6772059999999993E-2</v>
      </c>
      <c r="N639">
        <v>1.3624971239999999</v>
      </c>
      <c r="O639">
        <v>14.0794473</v>
      </c>
      <c r="P639">
        <v>1</v>
      </c>
    </row>
    <row r="640" spans="1:16" x14ac:dyDescent="0.3">
      <c r="A640" t="s">
        <v>27</v>
      </c>
      <c r="B640" s="1">
        <v>44718</v>
      </c>
      <c r="C640">
        <v>202126</v>
      </c>
      <c r="D640" t="s">
        <v>23</v>
      </c>
      <c r="E640" t="s">
        <v>24</v>
      </c>
      <c r="F640">
        <v>28</v>
      </c>
      <c r="G640" s="2">
        <v>6887347</v>
      </c>
      <c r="H640">
        <v>851</v>
      </c>
      <c r="I640" s="3">
        <v>70062025.400000006</v>
      </c>
      <c r="J640">
        <v>0.40654260599999997</v>
      </c>
      <c r="K640">
        <v>1.214638023</v>
      </c>
      <c r="L640">
        <v>2.987726265</v>
      </c>
      <c r="M640">
        <v>0.34692873499999999</v>
      </c>
      <c r="N640">
        <v>1.7380445040000001</v>
      </c>
      <c r="O640">
        <v>5.0098026740000003</v>
      </c>
      <c r="P640">
        <v>1</v>
      </c>
    </row>
    <row r="641" spans="1:16" x14ac:dyDescent="0.3">
      <c r="A641" t="s">
        <v>27</v>
      </c>
      <c r="B641" s="1">
        <v>44718</v>
      </c>
      <c r="C641">
        <v>202126</v>
      </c>
      <c r="D641" t="s">
        <v>23</v>
      </c>
      <c r="E641" t="s">
        <v>25</v>
      </c>
      <c r="F641">
        <v>36</v>
      </c>
      <c r="G641" s="2">
        <v>36261159</v>
      </c>
      <c r="H641">
        <v>851</v>
      </c>
      <c r="I641" s="3">
        <v>70062025.400000006</v>
      </c>
      <c r="J641">
        <v>9.9279782999999996E-2</v>
      </c>
      <c r="K641">
        <v>1.214638023</v>
      </c>
      <c r="L641">
        <v>12.234495130000001</v>
      </c>
      <c r="M641">
        <v>5.6596100000000003E-2</v>
      </c>
      <c r="N641">
        <v>1.7380445040000001</v>
      </c>
      <c r="O641">
        <v>30.709639240000001</v>
      </c>
      <c r="P641">
        <v>1</v>
      </c>
    </row>
    <row r="642" spans="1:16" x14ac:dyDescent="0.3">
      <c r="A642" t="s">
        <v>27</v>
      </c>
      <c r="B642" s="1">
        <v>44718</v>
      </c>
      <c r="C642">
        <v>202126</v>
      </c>
      <c r="D642" t="s">
        <v>23</v>
      </c>
      <c r="E642" t="s">
        <v>26</v>
      </c>
      <c r="F642">
        <v>79</v>
      </c>
      <c r="G642" s="2">
        <v>48540669</v>
      </c>
      <c r="H642">
        <v>851</v>
      </c>
      <c r="I642" s="3">
        <v>70062025.400000006</v>
      </c>
      <c r="J642">
        <v>0.16275012599999999</v>
      </c>
      <c r="K642">
        <v>1.214638023</v>
      </c>
      <c r="L642">
        <v>7.4632078750000002</v>
      </c>
      <c r="M642">
        <v>0.11482216200000001</v>
      </c>
      <c r="N642">
        <v>1.7380445040000001</v>
      </c>
      <c r="O642">
        <v>15.1368384</v>
      </c>
      <c r="P642">
        <v>1</v>
      </c>
    </row>
    <row r="643" spans="1:16" x14ac:dyDescent="0.3">
      <c r="A643" t="s">
        <v>27</v>
      </c>
      <c r="B643" s="1">
        <v>44718</v>
      </c>
      <c r="C643">
        <v>202126</v>
      </c>
      <c r="D643" t="s">
        <v>23</v>
      </c>
      <c r="E643" t="s">
        <v>17</v>
      </c>
      <c r="F643">
        <v>143</v>
      </c>
      <c r="G643" s="2">
        <v>91798916</v>
      </c>
      <c r="H643">
        <v>851</v>
      </c>
      <c r="I643" s="3">
        <v>70062025.400000006</v>
      </c>
      <c r="J643">
        <v>0.15577526</v>
      </c>
      <c r="K643">
        <v>1.214638023</v>
      </c>
      <c r="L643">
        <v>7.7973743930000001</v>
      </c>
      <c r="M643">
        <v>0.101019844</v>
      </c>
      <c r="N643">
        <v>1.7380445040000001</v>
      </c>
      <c r="O643">
        <v>17.204981119999999</v>
      </c>
      <c r="P643">
        <v>1</v>
      </c>
    </row>
    <row r="644" spans="1:16" x14ac:dyDescent="0.3">
      <c r="A644" t="s">
        <v>27</v>
      </c>
      <c r="B644" s="1">
        <v>44749</v>
      </c>
      <c r="C644">
        <v>202127</v>
      </c>
      <c r="D644" t="s">
        <v>23</v>
      </c>
      <c r="E644" t="s">
        <v>24</v>
      </c>
      <c r="F644">
        <v>37</v>
      </c>
      <c r="G644" s="2">
        <v>7056570</v>
      </c>
      <c r="H644" s="2">
        <v>1336</v>
      </c>
      <c r="I644" s="3">
        <v>69056097.400000006</v>
      </c>
      <c r="J644">
        <v>0.52433406000000005</v>
      </c>
      <c r="K644">
        <v>1.9346589949999999</v>
      </c>
      <c r="L644">
        <v>3.689745034</v>
      </c>
      <c r="M644">
        <v>0.51567320800000005</v>
      </c>
      <c r="N644">
        <v>2.738782493</v>
      </c>
      <c r="O644">
        <v>5.3110816160000001</v>
      </c>
      <c r="P644">
        <v>1</v>
      </c>
    </row>
    <row r="645" spans="1:16" x14ac:dyDescent="0.3">
      <c r="A645" t="s">
        <v>27</v>
      </c>
      <c r="B645" s="1">
        <v>44749</v>
      </c>
      <c r="C645">
        <v>202127</v>
      </c>
      <c r="D645" t="s">
        <v>23</v>
      </c>
      <c r="E645" t="s">
        <v>25</v>
      </c>
      <c r="F645">
        <v>77</v>
      </c>
      <c r="G645" s="2">
        <v>36729068</v>
      </c>
      <c r="H645" s="2">
        <v>1336</v>
      </c>
      <c r="I645" s="3">
        <v>69056097.400000006</v>
      </c>
      <c r="J645">
        <v>0.20964321799999999</v>
      </c>
      <c r="K645">
        <v>1.9346589949999999</v>
      </c>
      <c r="L645">
        <v>9.2283404919999992</v>
      </c>
      <c r="M645">
        <v>0.115142298</v>
      </c>
      <c r="N645">
        <v>2.738782493</v>
      </c>
      <c r="O645">
        <v>23.786067719999998</v>
      </c>
      <c r="P645">
        <v>1</v>
      </c>
    </row>
    <row r="646" spans="1:16" x14ac:dyDescent="0.3">
      <c r="A646" t="s">
        <v>27</v>
      </c>
      <c r="B646" s="1">
        <v>44749</v>
      </c>
      <c r="C646">
        <v>202127</v>
      </c>
      <c r="D646" t="s">
        <v>23</v>
      </c>
      <c r="E646" t="s">
        <v>26</v>
      </c>
      <c r="F646">
        <v>132</v>
      </c>
      <c r="G646" s="2">
        <v>49575140</v>
      </c>
      <c r="H646" s="2">
        <v>1336</v>
      </c>
      <c r="I646" s="3">
        <v>69056097.400000006</v>
      </c>
      <c r="J646">
        <v>0.26626248600000002</v>
      </c>
      <c r="K646">
        <v>1.9346589949999999</v>
      </c>
      <c r="L646">
        <v>7.2659841309999997</v>
      </c>
      <c r="M646">
        <v>0.19142363800000001</v>
      </c>
      <c r="N646">
        <v>2.738782493</v>
      </c>
      <c r="O646">
        <v>14.307441430000001</v>
      </c>
      <c r="P646">
        <v>1</v>
      </c>
    </row>
    <row r="647" spans="1:16" x14ac:dyDescent="0.3">
      <c r="A647" t="s">
        <v>27</v>
      </c>
      <c r="B647" s="1">
        <v>44749</v>
      </c>
      <c r="C647">
        <v>202127</v>
      </c>
      <c r="D647" t="s">
        <v>23</v>
      </c>
      <c r="E647" t="s">
        <v>17</v>
      </c>
      <c r="F647">
        <v>246</v>
      </c>
      <c r="G647" s="2">
        <v>93472573</v>
      </c>
      <c r="H647" s="2">
        <v>1336</v>
      </c>
      <c r="I647" s="3">
        <v>69056097.400000006</v>
      </c>
      <c r="J647">
        <v>0.26317880399999999</v>
      </c>
      <c r="K647">
        <v>1.9346589949999999</v>
      </c>
      <c r="L647">
        <v>7.351120087</v>
      </c>
      <c r="M647">
        <v>0.17086847899999999</v>
      </c>
      <c r="N647">
        <v>2.738782493</v>
      </c>
      <c r="O647">
        <v>16.028599910000001</v>
      </c>
      <c r="P647">
        <v>1</v>
      </c>
    </row>
    <row r="648" spans="1:16" x14ac:dyDescent="0.3">
      <c r="A648" t="s">
        <v>27</v>
      </c>
      <c r="B648" s="1">
        <v>44749</v>
      </c>
      <c r="C648">
        <v>202128</v>
      </c>
      <c r="D648" t="s">
        <v>23</v>
      </c>
      <c r="E648" t="s">
        <v>24</v>
      </c>
      <c r="F648">
        <v>77</v>
      </c>
      <c r="G648" s="2">
        <v>7193188</v>
      </c>
      <c r="H648" s="2">
        <v>1960</v>
      </c>
      <c r="I648" s="3">
        <v>67964199.400000006</v>
      </c>
      <c r="J648">
        <v>1.0704572160000001</v>
      </c>
      <c r="K648">
        <v>2.8838712399999999</v>
      </c>
      <c r="L648">
        <v>2.694055584</v>
      </c>
      <c r="M648">
        <v>1.09110387</v>
      </c>
      <c r="N648">
        <v>4.0755005789999998</v>
      </c>
      <c r="O648">
        <v>3.7352086180000001</v>
      </c>
      <c r="P648">
        <v>1</v>
      </c>
    </row>
    <row r="649" spans="1:16" x14ac:dyDescent="0.3">
      <c r="A649" t="s">
        <v>27</v>
      </c>
      <c r="B649" s="1">
        <v>44749</v>
      </c>
      <c r="C649">
        <v>202128</v>
      </c>
      <c r="D649" t="s">
        <v>23</v>
      </c>
      <c r="E649" t="s">
        <v>25</v>
      </c>
      <c r="F649">
        <v>117</v>
      </c>
      <c r="G649" s="2">
        <v>37053208</v>
      </c>
      <c r="H649" s="2">
        <v>1960</v>
      </c>
      <c r="I649" s="3">
        <v>67964199.400000006</v>
      </c>
      <c r="J649">
        <v>0.315762133</v>
      </c>
      <c r="K649">
        <v>2.8838712399999999</v>
      </c>
      <c r="L649">
        <v>9.1330496500000002</v>
      </c>
      <c r="M649">
        <v>0.17687562300000001</v>
      </c>
      <c r="N649">
        <v>4.0755005789999998</v>
      </c>
      <c r="O649">
        <v>23.041618249999999</v>
      </c>
      <c r="P649">
        <v>1</v>
      </c>
    </row>
    <row r="650" spans="1:16" x14ac:dyDescent="0.3">
      <c r="A650" t="s">
        <v>27</v>
      </c>
      <c r="B650" s="1">
        <v>44749</v>
      </c>
      <c r="C650">
        <v>202128</v>
      </c>
      <c r="D650" t="s">
        <v>23</v>
      </c>
      <c r="E650" t="s">
        <v>26</v>
      </c>
      <c r="F650">
        <v>245</v>
      </c>
      <c r="G650" s="2">
        <v>50441705</v>
      </c>
      <c r="H650" s="2">
        <v>1960</v>
      </c>
      <c r="I650" s="3">
        <v>67964199.400000006</v>
      </c>
      <c r="J650">
        <v>0.48570919600000001</v>
      </c>
      <c r="K650">
        <v>2.8838712399999999</v>
      </c>
      <c r="L650">
        <v>5.9374441769999997</v>
      </c>
      <c r="M650">
        <v>0.340481706</v>
      </c>
      <c r="N650">
        <v>4.0755005789999998</v>
      </c>
      <c r="O650">
        <v>11.969807790000001</v>
      </c>
      <c r="P650">
        <v>1</v>
      </c>
    </row>
    <row r="651" spans="1:16" x14ac:dyDescent="0.3">
      <c r="A651" t="s">
        <v>27</v>
      </c>
      <c r="B651" s="1">
        <v>44749</v>
      </c>
      <c r="C651">
        <v>202128</v>
      </c>
      <c r="D651" t="s">
        <v>23</v>
      </c>
      <c r="E651" t="s">
        <v>17</v>
      </c>
      <c r="F651">
        <v>439</v>
      </c>
      <c r="G651" s="2">
        <v>94801576</v>
      </c>
      <c r="H651" s="2">
        <v>1960</v>
      </c>
      <c r="I651" s="3">
        <v>67964199.400000006</v>
      </c>
      <c r="J651">
        <v>0.46307247000000001</v>
      </c>
      <c r="K651">
        <v>2.8838712399999999</v>
      </c>
      <c r="L651">
        <v>6.2276888049999997</v>
      </c>
      <c r="M651">
        <v>0.29510552200000001</v>
      </c>
      <c r="N651">
        <v>4.0755005789999998</v>
      </c>
      <c r="O651">
        <v>13.81031621</v>
      </c>
      <c r="P651">
        <v>1</v>
      </c>
    </row>
    <row r="652" spans="1:16" x14ac:dyDescent="0.3">
      <c r="A652" t="s">
        <v>27</v>
      </c>
      <c r="B652" s="1">
        <v>44749</v>
      </c>
      <c r="C652">
        <v>202129</v>
      </c>
      <c r="D652" t="s">
        <v>23</v>
      </c>
      <c r="E652" t="s">
        <v>24</v>
      </c>
      <c r="F652">
        <v>112</v>
      </c>
      <c r="G652" s="2">
        <v>7316397</v>
      </c>
      <c r="H652" s="2">
        <v>3414</v>
      </c>
      <c r="I652" s="3">
        <v>66689552.399999999</v>
      </c>
      <c r="J652">
        <v>1.530808129</v>
      </c>
      <c r="K652">
        <v>5.1192426360000001</v>
      </c>
      <c r="L652">
        <v>3.3441438809999999</v>
      </c>
      <c r="M652">
        <v>1.524794143</v>
      </c>
      <c r="N652">
        <v>7.225968495</v>
      </c>
      <c r="O652">
        <v>4.738979703</v>
      </c>
      <c r="P652">
        <v>1</v>
      </c>
    </row>
    <row r="653" spans="1:16" x14ac:dyDescent="0.3">
      <c r="A653" t="s">
        <v>27</v>
      </c>
      <c r="B653" s="1">
        <v>44749</v>
      </c>
      <c r="C653">
        <v>202129</v>
      </c>
      <c r="D653" t="s">
        <v>23</v>
      </c>
      <c r="E653" t="s">
        <v>25</v>
      </c>
      <c r="F653">
        <v>189</v>
      </c>
      <c r="G653" s="2">
        <v>37316237</v>
      </c>
      <c r="H653" s="2">
        <v>3414</v>
      </c>
      <c r="I653" s="3">
        <v>66689552.399999999</v>
      </c>
      <c r="J653">
        <v>0.50648193699999999</v>
      </c>
      <c r="K653">
        <v>5.1192426360000001</v>
      </c>
      <c r="L653">
        <v>10.10745352</v>
      </c>
      <c r="M653">
        <v>0.26509693899999998</v>
      </c>
      <c r="N653">
        <v>7.225968495</v>
      </c>
      <c r="O653">
        <v>27.25783448</v>
      </c>
      <c r="P653">
        <v>1</v>
      </c>
    </row>
    <row r="654" spans="1:16" x14ac:dyDescent="0.3">
      <c r="A654" t="s">
        <v>27</v>
      </c>
      <c r="B654" s="1">
        <v>44749</v>
      </c>
      <c r="C654">
        <v>202129</v>
      </c>
      <c r="D654" t="s">
        <v>23</v>
      </c>
      <c r="E654" t="s">
        <v>26</v>
      </c>
      <c r="F654">
        <v>402</v>
      </c>
      <c r="G654" s="2">
        <v>51135843</v>
      </c>
      <c r="H654" s="2">
        <v>3414</v>
      </c>
      <c r="I654" s="3">
        <v>66689552.399999999</v>
      </c>
      <c r="J654">
        <v>0.786141337</v>
      </c>
      <c r="K654">
        <v>5.1192426360000001</v>
      </c>
      <c r="L654">
        <v>6.5118603899999998</v>
      </c>
      <c r="M654">
        <v>0.56263483800000003</v>
      </c>
      <c r="N654">
        <v>7.225968495</v>
      </c>
      <c r="O654">
        <v>12.84308757</v>
      </c>
      <c r="P654">
        <v>1</v>
      </c>
    </row>
    <row r="655" spans="1:16" x14ac:dyDescent="0.3">
      <c r="A655" t="s">
        <v>27</v>
      </c>
      <c r="B655" s="1">
        <v>44749</v>
      </c>
      <c r="C655">
        <v>202129</v>
      </c>
      <c r="D655" t="s">
        <v>23</v>
      </c>
      <c r="E655" t="s">
        <v>17</v>
      </c>
      <c r="F655">
        <v>703</v>
      </c>
      <c r="G655" s="2">
        <v>95883567</v>
      </c>
      <c r="H655" s="2">
        <v>3414</v>
      </c>
      <c r="I655" s="3">
        <v>66689552.399999999</v>
      </c>
      <c r="J655">
        <v>0.733180901</v>
      </c>
      <c r="K655">
        <v>5.1192426360000001</v>
      </c>
      <c r="L655">
        <v>6.9822367600000002</v>
      </c>
      <c r="M655">
        <v>0.47339744099999997</v>
      </c>
      <c r="N655">
        <v>7.225968495</v>
      </c>
      <c r="O655">
        <v>15.264063269999999</v>
      </c>
      <c r="P655">
        <v>1</v>
      </c>
    </row>
    <row r="656" spans="1:16" x14ac:dyDescent="0.3">
      <c r="A656" t="s">
        <v>27</v>
      </c>
      <c r="B656" s="1">
        <v>44749</v>
      </c>
      <c r="C656">
        <v>202130</v>
      </c>
      <c r="D656" t="s">
        <v>23</v>
      </c>
      <c r="E656" t="s">
        <v>24</v>
      </c>
      <c r="F656">
        <v>152</v>
      </c>
      <c r="G656" s="2">
        <v>7444215</v>
      </c>
      <c r="H656" s="2">
        <v>5082</v>
      </c>
      <c r="I656" s="3">
        <v>65017337.700000003</v>
      </c>
      <c r="J656">
        <v>2.0418539770000002</v>
      </c>
      <c r="K656">
        <v>7.8163766460000002</v>
      </c>
      <c r="L656">
        <v>3.828078176</v>
      </c>
      <c r="M656">
        <v>2.0098440000000002</v>
      </c>
      <c r="N656">
        <v>11.02238333</v>
      </c>
      <c r="O656">
        <v>5.484198439</v>
      </c>
      <c r="P656">
        <v>1</v>
      </c>
    </row>
    <row r="657" spans="1:16" x14ac:dyDescent="0.3">
      <c r="A657" t="s">
        <v>27</v>
      </c>
      <c r="B657" s="1">
        <v>44749</v>
      </c>
      <c r="C657">
        <v>202130</v>
      </c>
      <c r="D657" t="s">
        <v>23</v>
      </c>
      <c r="E657" t="s">
        <v>25</v>
      </c>
      <c r="F657">
        <v>304</v>
      </c>
      <c r="G657" s="2">
        <v>37572989</v>
      </c>
      <c r="H657" s="2">
        <v>5082</v>
      </c>
      <c r="I657" s="3">
        <v>65017337.700000003</v>
      </c>
      <c r="J657">
        <v>0.80909187199999999</v>
      </c>
      <c r="K657">
        <v>7.8163766460000002</v>
      </c>
      <c r="L657">
        <v>9.660678742</v>
      </c>
      <c r="M657">
        <v>0.44417051800000001</v>
      </c>
      <c r="N657">
        <v>11.02238333</v>
      </c>
      <c r="O657">
        <v>24.815657219999999</v>
      </c>
      <c r="P657">
        <v>1</v>
      </c>
    </row>
    <row r="658" spans="1:16" x14ac:dyDescent="0.3">
      <c r="A658" t="s">
        <v>27</v>
      </c>
      <c r="B658" s="1">
        <v>44749</v>
      </c>
      <c r="C658">
        <v>202130</v>
      </c>
      <c r="D658" t="s">
        <v>23</v>
      </c>
      <c r="E658" t="s">
        <v>26</v>
      </c>
      <c r="F658">
        <v>655</v>
      </c>
      <c r="G658" s="2">
        <v>51836454</v>
      </c>
      <c r="H658" s="2">
        <v>5082</v>
      </c>
      <c r="I658" s="3">
        <v>65017337.700000003</v>
      </c>
      <c r="J658">
        <v>1.2635895189999999</v>
      </c>
      <c r="K658">
        <v>7.8163766460000002</v>
      </c>
      <c r="L658">
        <v>6.1858511219999999</v>
      </c>
      <c r="M658">
        <v>0.91415059300000001</v>
      </c>
      <c r="N658">
        <v>11.02238333</v>
      </c>
      <c r="O658">
        <v>12.057513739999999</v>
      </c>
      <c r="P658">
        <v>1</v>
      </c>
    </row>
    <row r="659" spans="1:16" x14ac:dyDescent="0.3">
      <c r="A659" t="s">
        <v>27</v>
      </c>
      <c r="B659" s="1">
        <v>44749</v>
      </c>
      <c r="C659">
        <v>202130</v>
      </c>
      <c r="D659" t="s">
        <v>23</v>
      </c>
      <c r="E659" t="s">
        <v>17</v>
      </c>
      <c r="F659" s="2">
        <v>1111</v>
      </c>
      <c r="G659" s="2">
        <v>96970183</v>
      </c>
      <c r="H659" s="2">
        <v>5082</v>
      </c>
      <c r="I659" s="3">
        <v>65017337.700000003</v>
      </c>
      <c r="J659">
        <v>1.1457130069999999</v>
      </c>
      <c r="K659">
        <v>7.8163766460000002</v>
      </c>
      <c r="L659">
        <v>6.8222814920000001</v>
      </c>
      <c r="M659">
        <v>0.75528957100000005</v>
      </c>
      <c r="N659">
        <v>11.02238333</v>
      </c>
      <c r="O659">
        <v>14.593586030000001</v>
      </c>
      <c r="P659">
        <v>1</v>
      </c>
    </row>
    <row r="660" spans="1:16" x14ac:dyDescent="0.3">
      <c r="A660" t="s">
        <v>27</v>
      </c>
      <c r="B660" s="1">
        <v>44781</v>
      </c>
      <c r="C660">
        <v>202131</v>
      </c>
      <c r="D660" t="s">
        <v>23</v>
      </c>
      <c r="E660" t="s">
        <v>24</v>
      </c>
      <c r="F660">
        <v>164</v>
      </c>
      <c r="G660" s="2">
        <v>7556405</v>
      </c>
      <c r="H660" s="2">
        <v>6557</v>
      </c>
      <c r="I660" s="3">
        <v>63138449.700000003</v>
      </c>
      <c r="J660">
        <v>2.1703442310000001</v>
      </c>
      <c r="K660">
        <v>10.38511403</v>
      </c>
      <c r="L660">
        <v>4.785007781</v>
      </c>
      <c r="M660">
        <v>2.0371088780000002</v>
      </c>
      <c r="N660">
        <v>14.59533223</v>
      </c>
      <c r="O660">
        <v>7.1647285930000004</v>
      </c>
      <c r="P660">
        <v>1</v>
      </c>
    </row>
    <row r="661" spans="1:16" x14ac:dyDescent="0.3">
      <c r="A661" t="s">
        <v>27</v>
      </c>
      <c r="B661" s="1">
        <v>44781</v>
      </c>
      <c r="C661">
        <v>202131</v>
      </c>
      <c r="D661" t="s">
        <v>23</v>
      </c>
      <c r="E661" t="s">
        <v>25</v>
      </c>
      <c r="F661">
        <v>413</v>
      </c>
      <c r="G661" s="2">
        <v>37800734</v>
      </c>
      <c r="H661" s="2">
        <v>6557</v>
      </c>
      <c r="I661" s="3">
        <v>63138449.700000003</v>
      </c>
      <c r="J661">
        <v>1.0925713770000001</v>
      </c>
      <c r="K661">
        <v>10.38511403</v>
      </c>
      <c r="L661">
        <v>9.5052041920000008</v>
      </c>
      <c r="M661">
        <v>0.57702619099999997</v>
      </c>
      <c r="N661">
        <v>14.59533223</v>
      </c>
      <c r="O661">
        <v>25.29405504</v>
      </c>
      <c r="P661">
        <v>1</v>
      </c>
    </row>
    <row r="662" spans="1:16" x14ac:dyDescent="0.3">
      <c r="A662" t="s">
        <v>27</v>
      </c>
      <c r="B662" s="1">
        <v>44781</v>
      </c>
      <c r="C662">
        <v>202131</v>
      </c>
      <c r="D662" t="s">
        <v>23</v>
      </c>
      <c r="E662" t="s">
        <v>26</v>
      </c>
      <c r="F662">
        <v>822</v>
      </c>
      <c r="G662" s="2">
        <v>52501005</v>
      </c>
      <c r="H662" s="2">
        <v>6557</v>
      </c>
      <c r="I662" s="3">
        <v>63138449.700000003</v>
      </c>
      <c r="J662">
        <v>1.5656843140000001</v>
      </c>
      <c r="K662">
        <v>10.38511403</v>
      </c>
      <c r="L662">
        <v>6.6329552769999998</v>
      </c>
      <c r="M662">
        <v>1.15384503</v>
      </c>
      <c r="N662">
        <v>14.59533223</v>
      </c>
      <c r="O662">
        <v>12.64930025</v>
      </c>
      <c r="P662">
        <v>1</v>
      </c>
    </row>
    <row r="663" spans="1:16" x14ac:dyDescent="0.3">
      <c r="A663" t="s">
        <v>27</v>
      </c>
      <c r="B663" s="1">
        <v>44781</v>
      </c>
      <c r="C663">
        <v>202131</v>
      </c>
      <c r="D663" t="s">
        <v>23</v>
      </c>
      <c r="E663" t="s">
        <v>17</v>
      </c>
      <c r="F663" s="2">
        <v>1400</v>
      </c>
      <c r="G663" s="2">
        <v>97976061</v>
      </c>
      <c r="H663" s="2">
        <v>6557</v>
      </c>
      <c r="I663" s="3">
        <v>63138449.700000003</v>
      </c>
      <c r="J663">
        <v>1.4289204790000001</v>
      </c>
      <c r="K663">
        <v>10.38511403</v>
      </c>
      <c r="L663">
        <v>7.2678040429999999</v>
      </c>
      <c r="M663">
        <v>0.93432126900000001</v>
      </c>
      <c r="N663">
        <v>14.59533223</v>
      </c>
      <c r="O663">
        <v>15.62132076</v>
      </c>
      <c r="P663">
        <v>1</v>
      </c>
    </row>
    <row r="664" spans="1:16" x14ac:dyDescent="0.3">
      <c r="A664" t="s">
        <v>27</v>
      </c>
      <c r="B664" s="1">
        <v>44781</v>
      </c>
      <c r="C664">
        <v>202132</v>
      </c>
      <c r="D664" t="s">
        <v>23</v>
      </c>
      <c r="E664" t="s">
        <v>24</v>
      </c>
      <c r="F664">
        <v>225</v>
      </c>
      <c r="G664" s="2">
        <v>7679699</v>
      </c>
      <c r="H664" s="2">
        <v>7427</v>
      </c>
      <c r="I664" s="3">
        <v>61232865.700000003</v>
      </c>
      <c r="J664">
        <v>2.929802327</v>
      </c>
      <c r="K664">
        <v>12.12910733</v>
      </c>
      <c r="L664">
        <v>4.1399063739999997</v>
      </c>
      <c r="M664">
        <v>2.8336609730000002</v>
      </c>
      <c r="N664">
        <v>17.04765669</v>
      </c>
      <c r="O664">
        <v>6.0161243190000002</v>
      </c>
      <c r="P664">
        <v>1</v>
      </c>
    </row>
    <row r="665" spans="1:16" x14ac:dyDescent="0.3">
      <c r="A665" t="s">
        <v>27</v>
      </c>
      <c r="B665" s="1">
        <v>44781</v>
      </c>
      <c r="C665">
        <v>202132</v>
      </c>
      <c r="D665" t="s">
        <v>23</v>
      </c>
      <c r="E665" t="s">
        <v>25</v>
      </c>
      <c r="F665">
        <v>500</v>
      </c>
      <c r="G665" s="2">
        <v>38017847</v>
      </c>
      <c r="H665" s="2">
        <v>7427</v>
      </c>
      <c r="I665" s="3">
        <v>61232865.700000003</v>
      </c>
      <c r="J665">
        <v>1.315171793</v>
      </c>
      <c r="K665">
        <v>12.12910733</v>
      </c>
      <c r="L665">
        <v>9.2224509319999992</v>
      </c>
      <c r="M665">
        <v>0.71365283899999998</v>
      </c>
      <c r="N665">
        <v>17.04765669</v>
      </c>
      <c r="O665">
        <v>23.88788465</v>
      </c>
      <c r="P665">
        <v>1</v>
      </c>
    </row>
    <row r="666" spans="1:16" x14ac:dyDescent="0.3">
      <c r="A666" t="s">
        <v>27</v>
      </c>
      <c r="B666" s="1">
        <v>44781</v>
      </c>
      <c r="C666">
        <v>202132</v>
      </c>
      <c r="D666" t="s">
        <v>23</v>
      </c>
      <c r="E666" t="s">
        <v>26</v>
      </c>
      <c r="F666">
        <v>964</v>
      </c>
      <c r="G666" s="2">
        <v>53095087</v>
      </c>
      <c r="H666" s="2">
        <v>7427</v>
      </c>
      <c r="I666" s="3">
        <v>61232865.700000003</v>
      </c>
      <c r="J666">
        <v>1.815610548</v>
      </c>
      <c r="K666">
        <v>12.12910733</v>
      </c>
      <c r="L666">
        <v>6.6804565220000001</v>
      </c>
      <c r="M666">
        <v>1.340482986</v>
      </c>
      <c r="N666">
        <v>17.04765669</v>
      </c>
      <c r="O666">
        <v>12.71754799</v>
      </c>
      <c r="P666">
        <v>1</v>
      </c>
    </row>
    <row r="667" spans="1:16" x14ac:dyDescent="0.3">
      <c r="A667" t="s">
        <v>27</v>
      </c>
      <c r="B667" s="1">
        <v>44781</v>
      </c>
      <c r="C667">
        <v>202132</v>
      </c>
      <c r="D667" t="s">
        <v>23</v>
      </c>
      <c r="E667" t="s">
        <v>17</v>
      </c>
      <c r="F667" s="2">
        <v>1690</v>
      </c>
      <c r="G667" s="2">
        <v>98911752</v>
      </c>
      <c r="H667" s="2">
        <v>7427</v>
      </c>
      <c r="I667" s="3">
        <v>61232865.700000003</v>
      </c>
      <c r="J667">
        <v>1.7085937369999999</v>
      </c>
      <c r="K667">
        <v>12.12910733</v>
      </c>
      <c r="L667">
        <v>7.0988831709999998</v>
      </c>
      <c r="M667">
        <v>1.124302436</v>
      </c>
      <c r="N667">
        <v>17.04765669</v>
      </c>
      <c r="O667">
        <v>15.16287447</v>
      </c>
      <c r="P667">
        <v>1</v>
      </c>
    </row>
    <row r="668" spans="1:16" x14ac:dyDescent="0.3">
      <c r="A668" t="s">
        <v>27</v>
      </c>
      <c r="B668" s="1">
        <v>44781</v>
      </c>
      <c r="C668">
        <v>202133</v>
      </c>
      <c r="D668" t="s">
        <v>23</v>
      </c>
      <c r="E668" t="s">
        <v>24</v>
      </c>
      <c r="F668">
        <v>191</v>
      </c>
      <c r="G668" s="2">
        <v>7801873</v>
      </c>
      <c r="H668" s="2">
        <v>7667</v>
      </c>
      <c r="I668" s="3">
        <v>59476294.700000003</v>
      </c>
      <c r="J668">
        <v>2.4481300840000002</v>
      </c>
      <c r="K668">
        <v>12.890850110000001</v>
      </c>
      <c r="L668">
        <v>5.2655903359999998</v>
      </c>
      <c r="M668">
        <v>2.5069529350000002</v>
      </c>
      <c r="N668">
        <v>18.16471288</v>
      </c>
      <c r="O668">
        <v>7.2457335040000004</v>
      </c>
      <c r="P668">
        <v>1</v>
      </c>
    </row>
    <row r="669" spans="1:16" x14ac:dyDescent="0.3">
      <c r="A669" t="s">
        <v>27</v>
      </c>
      <c r="B669" s="1">
        <v>44781</v>
      </c>
      <c r="C669">
        <v>202133</v>
      </c>
      <c r="D669" t="s">
        <v>23</v>
      </c>
      <c r="E669" t="s">
        <v>25</v>
      </c>
      <c r="F669">
        <v>555</v>
      </c>
      <c r="G669" s="2">
        <v>38215599</v>
      </c>
      <c r="H669" s="2">
        <v>7667</v>
      </c>
      <c r="I669" s="3">
        <v>59476294.700000003</v>
      </c>
      <c r="J669">
        <v>1.4522865389999999</v>
      </c>
      <c r="K669">
        <v>12.890850110000001</v>
      </c>
      <c r="L669">
        <v>8.8762442979999996</v>
      </c>
      <c r="M669">
        <v>0.78721636100000003</v>
      </c>
      <c r="N669">
        <v>18.16471288</v>
      </c>
      <c r="O669">
        <v>23.074612989999999</v>
      </c>
      <c r="P669">
        <v>1</v>
      </c>
    </row>
    <row r="670" spans="1:16" x14ac:dyDescent="0.3">
      <c r="A670" t="s">
        <v>27</v>
      </c>
      <c r="B670" s="1">
        <v>44781</v>
      </c>
      <c r="C670">
        <v>202133</v>
      </c>
      <c r="D670" t="s">
        <v>23</v>
      </c>
      <c r="E670" t="s">
        <v>26</v>
      </c>
      <c r="F670">
        <v>957</v>
      </c>
      <c r="G670" s="2">
        <v>53740895</v>
      </c>
      <c r="H670" s="2">
        <v>7667</v>
      </c>
      <c r="I670" s="3">
        <v>59476294.700000003</v>
      </c>
      <c r="J670">
        <v>1.7807667700000001</v>
      </c>
      <c r="K670">
        <v>12.890850110000001</v>
      </c>
      <c r="L670">
        <v>7.2389323110000001</v>
      </c>
      <c r="M670">
        <v>1.3160713449999999</v>
      </c>
      <c r="N670">
        <v>18.16471288</v>
      </c>
      <c r="O670">
        <v>13.80222504</v>
      </c>
      <c r="P670">
        <v>1</v>
      </c>
    </row>
    <row r="671" spans="1:16" x14ac:dyDescent="0.3">
      <c r="A671" t="s">
        <v>27</v>
      </c>
      <c r="B671" s="1">
        <v>44781</v>
      </c>
      <c r="C671">
        <v>202133</v>
      </c>
      <c r="D671" t="s">
        <v>23</v>
      </c>
      <c r="E671" t="s">
        <v>17</v>
      </c>
      <c r="F671" s="2">
        <v>1703</v>
      </c>
      <c r="G671" s="2">
        <v>99878808</v>
      </c>
      <c r="H671" s="2">
        <v>7667</v>
      </c>
      <c r="I671" s="3">
        <v>59476294.700000003</v>
      </c>
      <c r="J671">
        <v>1.7050664040000001</v>
      </c>
      <c r="K671">
        <v>12.890850110000001</v>
      </c>
      <c r="L671">
        <v>7.56032145</v>
      </c>
      <c r="M671">
        <v>1.1199297960000001</v>
      </c>
      <c r="N671">
        <v>18.16471288</v>
      </c>
      <c r="O671">
        <v>16.219510320000001</v>
      </c>
      <c r="P671">
        <v>1</v>
      </c>
    </row>
    <row r="672" spans="1:16" x14ac:dyDescent="0.3">
      <c r="A672" t="s">
        <v>27</v>
      </c>
      <c r="B672" s="1">
        <v>44781</v>
      </c>
      <c r="C672">
        <v>202134</v>
      </c>
      <c r="D672" t="s">
        <v>23</v>
      </c>
      <c r="E672" t="s">
        <v>24</v>
      </c>
      <c r="F672">
        <v>165</v>
      </c>
      <c r="G672" s="2">
        <v>7919599</v>
      </c>
      <c r="H672" s="2">
        <v>7090</v>
      </c>
      <c r="I672" s="3">
        <v>57806856.700000003</v>
      </c>
      <c r="J672">
        <v>2.0834388210000001</v>
      </c>
      <c r="K672">
        <v>12.26498102</v>
      </c>
      <c r="L672">
        <v>5.8868928110000001</v>
      </c>
      <c r="M672">
        <v>2.0181795650000001</v>
      </c>
      <c r="N672">
        <v>17.353256479999999</v>
      </c>
      <c r="O672">
        <v>8.5984700170000004</v>
      </c>
      <c r="P672">
        <v>1</v>
      </c>
    </row>
    <row r="673" spans="1:16" x14ac:dyDescent="0.3">
      <c r="A673" t="s">
        <v>27</v>
      </c>
      <c r="B673" s="1">
        <v>44781</v>
      </c>
      <c r="C673">
        <v>202134</v>
      </c>
      <c r="D673" t="s">
        <v>23</v>
      </c>
      <c r="E673" t="s">
        <v>25</v>
      </c>
      <c r="F673">
        <v>535</v>
      </c>
      <c r="G673" s="2">
        <v>38432188</v>
      </c>
      <c r="H673" s="2">
        <v>7090</v>
      </c>
      <c r="I673" s="3">
        <v>57806856.700000003</v>
      </c>
      <c r="J673">
        <v>1.392062299</v>
      </c>
      <c r="K673">
        <v>12.26498102</v>
      </c>
      <c r="L673">
        <v>8.8106552560000004</v>
      </c>
      <c r="M673">
        <v>0.74305072800000005</v>
      </c>
      <c r="N673">
        <v>17.353256479999999</v>
      </c>
      <c r="O673">
        <v>23.354067000000001</v>
      </c>
      <c r="P673">
        <v>1</v>
      </c>
    </row>
    <row r="674" spans="1:16" x14ac:dyDescent="0.3">
      <c r="A674" t="s">
        <v>27</v>
      </c>
      <c r="B674" s="1">
        <v>44781</v>
      </c>
      <c r="C674">
        <v>202134</v>
      </c>
      <c r="D674" t="s">
        <v>23</v>
      </c>
      <c r="E674" t="s">
        <v>26</v>
      </c>
      <c r="F674">
        <v>911</v>
      </c>
      <c r="G674" s="2">
        <v>54524863</v>
      </c>
      <c r="H674" s="2">
        <v>7090</v>
      </c>
      <c r="I674" s="3">
        <v>57806856.700000003</v>
      </c>
      <c r="J674">
        <v>1.670797412</v>
      </c>
      <c r="K674">
        <v>12.26498102</v>
      </c>
      <c r="L674">
        <v>7.3407948359999997</v>
      </c>
      <c r="M674">
        <v>1.248431885</v>
      </c>
      <c r="N674">
        <v>17.353256479999999</v>
      </c>
      <c r="O674">
        <v>13.900042669999999</v>
      </c>
      <c r="P674">
        <v>1</v>
      </c>
    </row>
    <row r="675" spans="1:16" x14ac:dyDescent="0.3">
      <c r="A675" t="s">
        <v>27</v>
      </c>
      <c r="B675" s="1">
        <v>44781</v>
      </c>
      <c r="C675">
        <v>202134</v>
      </c>
      <c r="D675" t="s">
        <v>23</v>
      </c>
      <c r="E675" t="s">
        <v>17</v>
      </c>
      <c r="F675" s="2">
        <v>1612</v>
      </c>
      <c r="G675" s="2">
        <v>100998750</v>
      </c>
      <c r="H675" s="2">
        <v>7090</v>
      </c>
      <c r="I675" s="3">
        <v>57806856.700000003</v>
      </c>
      <c r="J675">
        <v>1.5960593569999999</v>
      </c>
      <c r="K675">
        <v>12.26498102</v>
      </c>
      <c r="L675">
        <v>7.6845394000000002</v>
      </c>
      <c r="M675">
        <v>1.0550021650000001</v>
      </c>
      <c r="N675">
        <v>17.353256479999999</v>
      </c>
      <c r="O675">
        <v>16.44855059</v>
      </c>
      <c r="P675">
        <v>1</v>
      </c>
    </row>
    <row r="676" spans="1:16" x14ac:dyDescent="0.3">
      <c r="A676" t="s">
        <v>27</v>
      </c>
      <c r="B676" s="1">
        <v>44813</v>
      </c>
      <c r="C676">
        <v>202135</v>
      </c>
      <c r="D676" t="s">
        <v>23</v>
      </c>
      <c r="E676" t="s">
        <v>24</v>
      </c>
      <c r="F676">
        <v>176</v>
      </c>
      <c r="G676" s="2">
        <v>8031173</v>
      </c>
      <c r="H676" s="2">
        <v>6643</v>
      </c>
      <c r="I676" s="3">
        <v>56230771.700000003</v>
      </c>
      <c r="J676">
        <v>2.1914606989999998</v>
      </c>
      <c r="K676">
        <v>11.813816170000001</v>
      </c>
      <c r="L676">
        <v>5.3908409920000002</v>
      </c>
      <c r="M676">
        <v>2.1806703839999999</v>
      </c>
      <c r="N676">
        <v>16.649010730000001</v>
      </c>
      <c r="O676">
        <v>7.6348130620000001</v>
      </c>
      <c r="P676">
        <v>1</v>
      </c>
    </row>
    <row r="677" spans="1:16" x14ac:dyDescent="0.3">
      <c r="A677" t="s">
        <v>27</v>
      </c>
      <c r="B677" s="1">
        <v>44813</v>
      </c>
      <c r="C677">
        <v>202135</v>
      </c>
      <c r="D677" t="s">
        <v>23</v>
      </c>
      <c r="E677" t="s">
        <v>25</v>
      </c>
      <c r="F677">
        <v>490</v>
      </c>
      <c r="G677" s="2">
        <v>38714662</v>
      </c>
      <c r="H677" s="2">
        <v>6643</v>
      </c>
      <c r="I677" s="3">
        <v>56230771.700000003</v>
      </c>
      <c r="J677">
        <v>1.2656703549999999</v>
      </c>
      <c r="K677">
        <v>11.813816170000001</v>
      </c>
      <c r="L677">
        <v>9.3340387749999998</v>
      </c>
      <c r="M677">
        <v>0.68913717399999996</v>
      </c>
      <c r="N677">
        <v>16.649010730000001</v>
      </c>
      <c r="O677">
        <v>24.159211490000001</v>
      </c>
      <c r="P677">
        <v>1</v>
      </c>
    </row>
    <row r="678" spans="1:16" x14ac:dyDescent="0.3">
      <c r="A678" t="s">
        <v>27</v>
      </c>
      <c r="B678" s="1">
        <v>44813</v>
      </c>
      <c r="C678">
        <v>202135</v>
      </c>
      <c r="D678" t="s">
        <v>23</v>
      </c>
      <c r="E678" t="s">
        <v>26</v>
      </c>
      <c r="F678">
        <v>837</v>
      </c>
      <c r="G678" s="2">
        <v>55564580</v>
      </c>
      <c r="H678" s="2">
        <v>6643</v>
      </c>
      <c r="I678" s="3">
        <v>56230771.700000003</v>
      </c>
      <c r="J678">
        <v>1.5063553080000001</v>
      </c>
      <c r="K678">
        <v>11.813816170000001</v>
      </c>
      <c r="L678">
        <v>7.8426491479999996</v>
      </c>
      <c r="M678">
        <v>1.1445793630000001</v>
      </c>
      <c r="N678">
        <v>16.649010730000001</v>
      </c>
      <c r="O678">
        <v>14.54596446</v>
      </c>
      <c r="P678">
        <v>1</v>
      </c>
    </row>
    <row r="679" spans="1:16" x14ac:dyDescent="0.3">
      <c r="A679" t="s">
        <v>27</v>
      </c>
      <c r="B679" s="1">
        <v>44813</v>
      </c>
      <c r="C679">
        <v>202135</v>
      </c>
      <c r="D679" t="s">
        <v>23</v>
      </c>
      <c r="E679" t="s">
        <v>17</v>
      </c>
      <c r="F679" s="2">
        <v>1504</v>
      </c>
      <c r="G679" s="2">
        <v>102435199</v>
      </c>
      <c r="H679" s="2">
        <v>6643</v>
      </c>
      <c r="I679" s="3">
        <v>56230771.700000003</v>
      </c>
      <c r="J679">
        <v>1.4682453049999999</v>
      </c>
      <c r="K679">
        <v>11.813816170000001</v>
      </c>
      <c r="L679">
        <v>8.0462141650000003</v>
      </c>
      <c r="M679">
        <v>0.98762326300000003</v>
      </c>
      <c r="N679">
        <v>16.649010730000001</v>
      </c>
      <c r="O679">
        <v>16.857653469999999</v>
      </c>
      <c r="P679">
        <v>1</v>
      </c>
    </row>
    <row r="680" spans="1:16" x14ac:dyDescent="0.3">
      <c r="A680" t="s">
        <v>27</v>
      </c>
      <c r="B680" s="1">
        <v>44813</v>
      </c>
      <c r="C680">
        <v>202136</v>
      </c>
      <c r="D680" t="s">
        <v>23</v>
      </c>
      <c r="E680" t="s">
        <v>24</v>
      </c>
      <c r="F680">
        <v>145</v>
      </c>
      <c r="G680" s="2">
        <v>8133437</v>
      </c>
      <c r="H680" s="2">
        <v>5636</v>
      </c>
      <c r="I680" s="3">
        <v>55032501.700000003</v>
      </c>
      <c r="J680">
        <v>1.7827641620000001</v>
      </c>
      <c r="K680">
        <v>10.241220780000001</v>
      </c>
      <c r="L680">
        <v>5.7445740699999996</v>
      </c>
      <c r="M680">
        <v>1.746331189</v>
      </c>
      <c r="N680">
        <v>14.43491032</v>
      </c>
      <c r="O680">
        <v>8.2658492330000009</v>
      </c>
      <c r="P680">
        <v>1</v>
      </c>
    </row>
    <row r="681" spans="1:16" x14ac:dyDescent="0.3">
      <c r="A681" t="s">
        <v>27</v>
      </c>
      <c r="B681" s="1">
        <v>44813</v>
      </c>
      <c r="C681">
        <v>202136</v>
      </c>
      <c r="D681" t="s">
        <v>23</v>
      </c>
      <c r="E681" t="s">
        <v>25</v>
      </c>
      <c r="F681">
        <v>491</v>
      </c>
      <c r="G681" s="2">
        <v>39100520</v>
      </c>
      <c r="H681" s="2">
        <v>5636</v>
      </c>
      <c r="I681" s="3">
        <v>55032501.700000003</v>
      </c>
      <c r="J681">
        <v>1.2557377750000001</v>
      </c>
      <c r="K681">
        <v>10.241220780000001</v>
      </c>
      <c r="L681">
        <v>8.1555408949999997</v>
      </c>
      <c r="M681">
        <v>0.69123115000000002</v>
      </c>
      <c r="N681">
        <v>14.43491032</v>
      </c>
      <c r="O681">
        <v>20.882899049999999</v>
      </c>
      <c r="P681">
        <v>1</v>
      </c>
    </row>
    <row r="682" spans="1:16" x14ac:dyDescent="0.3">
      <c r="A682" t="s">
        <v>27</v>
      </c>
      <c r="B682" s="1">
        <v>44813</v>
      </c>
      <c r="C682">
        <v>202136</v>
      </c>
      <c r="D682" t="s">
        <v>23</v>
      </c>
      <c r="E682" t="s">
        <v>26</v>
      </c>
      <c r="F682">
        <v>798</v>
      </c>
      <c r="G682" s="2">
        <v>56768055</v>
      </c>
      <c r="H682" s="2">
        <v>5636</v>
      </c>
      <c r="I682" s="3">
        <v>55032501.700000003</v>
      </c>
      <c r="J682">
        <v>1.405720171</v>
      </c>
      <c r="K682">
        <v>10.241220780000001</v>
      </c>
      <c r="L682">
        <v>7.2853907830000004</v>
      </c>
      <c r="M682">
        <v>1.0930334610000001</v>
      </c>
      <c r="N682">
        <v>14.43491032</v>
      </c>
      <c r="O682">
        <v>13.206284009999999</v>
      </c>
      <c r="P682">
        <v>1</v>
      </c>
    </row>
    <row r="683" spans="1:16" x14ac:dyDescent="0.3">
      <c r="A683" t="s">
        <v>27</v>
      </c>
      <c r="B683" s="1">
        <v>44813</v>
      </c>
      <c r="C683">
        <v>202136</v>
      </c>
      <c r="D683" t="s">
        <v>23</v>
      </c>
      <c r="E683" t="s">
        <v>17</v>
      </c>
      <c r="F683" s="2">
        <v>1435</v>
      </c>
      <c r="G683" s="2">
        <v>104129643</v>
      </c>
      <c r="H683" s="2">
        <v>5636</v>
      </c>
      <c r="I683" s="3">
        <v>55032501.700000003</v>
      </c>
      <c r="J683">
        <v>1.3780898109999999</v>
      </c>
      <c r="K683">
        <v>10.241220780000001</v>
      </c>
      <c r="L683">
        <v>7.4314610710000002</v>
      </c>
      <c r="M683">
        <v>0.939754274</v>
      </c>
      <c r="N683">
        <v>14.43491032</v>
      </c>
      <c r="O683">
        <v>15.360302920000001</v>
      </c>
      <c r="P683">
        <v>1</v>
      </c>
    </row>
    <row r="684" spans="1:16" x14ac:dyDescent="0.3">
      <c r="A684" t="s">
        <v>27</v>
      </c>
      <c r="B684" s="1">
        <v>44813</v>
      </c>
      <c r="C684">
        <v>202137</v>
      </c>
      <c r="D684" t="s">
        <v>23</v>
      </c>
      <c r="E684" t="s">
        <v>24</v>
      </c>
      <c r="F684">
        <v>135</v>
      </c>
      <c r="G684" s="2">
        <v>8221626</v>
      </c>
      <c r="H684" s="2">
        <v>4708</v>
      </c>
      <c r="I684" s="3">
        <v>53719944.700000003</v>
      </c>
      <c r="J684">
        <v>1.6420109599999999</v>
      </c>
      <c r="K684">
        <v>8.7639703020000006</v>
      </c>
      <c r="L684">
        <v>5.3373397110000003</v>
      </c>
      <c r="M684">
        <v>1.7072303740000001</v>
      </c>
      <c r="N684">
        <v>12.39061186</v>
      </c>
      <c r="O684">
        <v>7.2577269299999996</v>
      </c>
      <c r="P684">
        <v>1</v>
      </c>
    </row>
    <row r="685" spans="1:16" x14ac:dyDescent="0.3">
      <c r="A685" t="s">
        <v>27</v>
      </c>
      <c r="B685" s="1">
        <v>44813</v>
      </c>
      <c r="C685">
        <v>202137</v>
      </c>
      <c r="D685" t="s">
        <v>23</v>
      </c>
      <c r="E685" t="s">
        <v>25</v>
      </c>
      <c r="F685">
        <v>431</v>
      </c>
      <c r="G685" s="2">
        <v>39549397</v>
      </c>
      <c r="H685" s="2">
        <v>4708</v>
      </c>
      <c r="I685" s="3">
        <v>53719944.700000003</v>
      </c>
      <c r="J685">
        <v>1.0897764130000001</v>
      </c>
      <c r="K685">
        <v>8.7639703020000006</v>
      </c>
      <c r="L685">
        <v>8.0419893449999993</v>
      </c>
      <c r="M685">
        <v>0.611496716</v>
      </c>
      <c r="N685">
        <v>12.39061186</v>
      </c>
      <c r="O685">
        <v>20.262761099999999</v>
      </c>
      <c r="P685">
        <v>1</v>
      </c>
    </row>
    <row r="686" spans="1:16" x14ac:dyDescent="0.3">
      <c r="A686" t="s">
        <v>27</v>
      </c>
      <c r="B686" s="1">
        <v>44813</v>
      </c>
      <c r="C686">
        <v>202137</v>
      </c>
      <c r="D686" t="s">
        <v>23</v>
      </c>
      <c r="E686" t="s">
        <v>26</v>
      </c>
      <c r="F686">
        <v>678</v>
      </c>
      <c r="G686" s="2">
        <v>57979598</v>
      </c>
      <c r="H686" s="2">
        <v>4708</v>
      </c>
      <c r="I686" s="3">
        <v>53719944.700000003</v>
      </c>
      <c r="J686">
        <v>1.169376856</v>
      </c>
      <c r="K686">
        <v>8.7639703020000006</v>
      </c>
      <c r="L686">
        <v>7.4945645279999997</v>
      </c>
      <c r="M686">
        <v>0.910116602</v>
      </c>
      <c r="N686">
        <v>12.39061186</v>
      </c>
      <c r="O686">
        <v>13.614312529999999</v>
      </c>
      <c r="P686">
        <v>1</v>
      </c>
    </row>
    <row r="687" spans="1:16" x14ac:dyDescent="0.3">
      <c r="A687" t="s">
        <v>27</v>
      </c>
      <c r="B687" s="1">
        <v>44813</v>
      </c>
      <c r="C687">
        <v>202137</v>
      </c>
      <c r="D687" t="s">
        <v>23</v>
      </c>
      <c r="E687" t="s">
        <v>17</v>
      </c>
      <c r="F687" s="2">
        <v>1244</v>
      </c>
      <c r="G687" s="2">
        <v>105881506</v>
      </c>
      <c r="H687" s="2">
        <v>4708</v>
      </c>
      <c r="I687" s="3">
        <v>53719944.700000003</v>
      </c>
      <c r="J687">
        <v>1.174898287</v>
      </c>
      <c r="K687">
        <v>8.7639703020000006</v>
      </c>
      <c r="L687">
        <v>7.4593438440000002</v>
      </c>
      <c r="M687">
        <v>0.80949622899999996</v>
      </c>
      <c r="N687">
        <v>12.39061186</v>
      </c>
      <c r="O687">
        <v>15.306571440000001</v>
      </c>
      <c r="P687">
        <v>1</v>
      </c>
    </row>
    <row r="688" spans="1:16" x14ac:dyDescent="0.3">
      <c r="A688" t="s">
        <v>27</v>
      </c>
      <c r="B688" s="1">
        <v>44813</v>
      </c>
      <c r="C688">
        <v>202138</v>
      </c>
      <c r="D688" t="s">
        <v>23</v>
      </c>
      <c r="E688" t="s">
        <v>24</v>
      </c>
      <c r="F688">
        <v>110</v>
      </c>
      <c r="G688" s="2">
        <v>8284415</v>
      </c>
      <c r="H688" s="2">
        <v>3832</v>
      </c>
      <c r="I688" s="3">
        <v>52663955.700000003</v>
      </c>
      <c r="J688">
        <v>1.3277944189999999</v>
      </c>
      <c r="K688">
        <v>7.2763239090000003</v>
      </c>
      <c r="L688">
        <v>5.4800079029999997</v>
      </c>
      <c r="M688">
        <v>1.4412271409999999</v>
      </c>
      <c r="N688">
        <v>10.2544866</v>
      </c>
      <c r="O688">
        <v>7.1151078879999998</v>
      </c>
      <c r="P688">
        <v>1</v>
      </c>
    </row>
    <row r="689" spans="1:16" x14ac:dyDescent="0.3">
      <c r="A689" t="s">
        <v>27</v>
      </c>
      <c r="B689" s="1">
        <v>44813</v>
      </c>
      <c r="C689">
        <v>202138</v>
      </c>
      <c r="D689" t="s">
        <v>23</v>
      </c>
      <c r="E689" t="s">
        <v>25</v>
      </c>
      <c r="F689">
        <v>402</v>
      </c>
      <c r="G689" s="2">
        <v>39967469</v>
      </c>
      <c r="H689" s="2">
        <v>3832</v>
      </c>
      <c r="I689" s="3">
        <v>52663955.700000003</v>
      </c>
      <c r="J689">
        <v>1.005818007</v>
      </c>
      <c r="K689">
        <v>7.2763239090000003</v>
      </c>
      <c r="L689">
        <v>7.2342350809999996</v>
      </c>
      <c r="M689">
        <v>0.56579190899999998</v>
      </c>
      <c r="N689">
        <v>10.2544866</v>
      </c>
      <c r="O689">
        <v>18.124130839999999</v>
      </c>
      <c r="P689">
        <v>1</v>
      </c>
    </row>
    <row r="690" spans="1:16" x14ac:dyDescent="0.3">
      <c r="A690" t="s">
        <v>27</v>
      </c>
      <c r="B690" s="1">
        <v>44813</v>
      </c>
      <c r="C690">
        <v>202138</v>
      </c>
      <c r="D690" t="s">
        <v>23</v>
      </c>
      <c r="E690" t="s">
        <v>26</v>
      </c>
      <c r="F690">
        <v>582</v>
      </c>
      <c r="G690" s="2">
        <v>58930039</v>
      </c>
      <c r="H690" s="2">
        <v>3832</v>
      </c>
      <c r="I690" s="3">
        <v>52663955.700000003</v>
      </c>
      <c r="J690">
        <v>0.98761176799999995</v>
      </c>
      <c r="K690">
        <v>7.2763239090000003</v>
      </c>
      <c r="L690">
        <v>7.367595391</v>
      </c>
      <c r="M690">
        <v>0.78126531799999999</v>
      </c>
      <c r="N690">
        <v>10.2544866</v>
      </c>
      <c r="O690">
        <v>13.125485490000001</v>
      </c>
      <c r="P690">
        <v>1</v>
      </c>
    </row>
    <row r="691" spans="1:16" x14ac:dyDescent="0.3">
      <c r="A691" t="s">
        <v>27</v>
      </c>
      <c r="B691" s="1">
        <v>44813</v>
      </c>
      <c r="C691">
        <v>202138</v>
      </c>
      <c r="D691" t="s">
        <v>23</v>
      </c>
      <c r="E691" t="s">
        <v>17</v>
      </c>
      <c r="F691" s="2">
        <v>1094</v>
      </c>
      <c r="G691" s="2">
        <v>107315531</v>
      </c>
      <c r="H691" s="2">
        <v>3832</v>
      </c>
      <c r="I691" s="3">
        <v>52663955.700000003</v>
      </c>
      <c r="J691">
        <v>1.0194237399999999</v>
      </c>
      <c r="K691">
        <v>7.2763239090000003</v>
      </c>
      <c r="L691">
        <v>7.1376834010000003</v>
      </c>
      <c r="M691">
        <v>0.71013115900000001</v>
      </c>
      <c r="N691">
        <v>10.2544866</v>
      </c>
      <c r="O691">
        <v>14.440271299999999</v>
      </c>
      <c r="P691">
        <v>1</v>
      </c>
    </row>
    <row r="692" spans="1:16" x14ac:dyDescent="0.3">
      <c r="A692" t="s">
        <v>27</v>
      </c>
      <c r="B692" s="1">
        <v>44813</v>
      </c>
      <c r="C692">
        <v>202139</v>
      </c>
      <c r="D692" t="s">
        <v>23</v>
      </c>
      <c r="E692" t="s">
        <v>24</v>
      </c>
      <c r="F692">
        <v>76</v>
      </c>
      <c r="G692" s="2">
        <v>8358797</v>
      </c>
      <c r="H692" s="2">
        <v>3147</v>
      </c>
      <c r="I692" s="3">
        <v>51672163.649999999</v>
      </c>
      <c r="J692">
        <v>0.90922174600000005</v>
      </c>
      <c r="K692">
        <v>6.090319773</v>
      </c>
      <c r="L692">
        <v>6.6983877170000001</v>
      </c>
      <c r="M692">
        <v>0.85717211500000001</v>
      </c>
      <c r="N692">
        <v>8.6768936669999999</v>
      </c>
      <c r="O692">
        <v>10.12269708</v>
      </c>
      <c r="P692">
        <v>1</v>
      </c>
    </row>
    <row r="693" spans="1:16" x14ac:dyDescent="0.3">
      <c r="A693" t="s">
        <v>27</v>
      </c>
      <c r="B693" s="1">
        <v>44813</v>
      </c>
      <c r="C693">
        <v>202139</v>
      </c>
      <c r="D693" t="s">
        <v>23</v>
      </c>
      <c r="E693" t="s">
        <v>25</v>
      </c>
      <c r="F693">
        <v>350</v>
      </c>
      <c r="G693" s="2">
        <v>40425129</v>
      </c>
      <c r="H693" s="2">
        <v>3147</v>
      </c>
      <c r="I693" s="3">
        <v>51672163.649999999</v>
      </c>
      <c r="J693">
        <v>0.86579810300000004</v>
      </c>
      <c r="K693">
        <v>6.090319773</v>
      </c>
      <c r="L693">
        <v>7.0343417849999996</v>
      </c>
      <c r="M693">
        <v>0.48031137899999998</v>
      </c>
      <c r="N693">
        <v>8.6768936669999999</v>
      </c>
      <c r="O693">
        <v>18.065142819999998</v>
      </c>
      <c r="P693">
        <v>1</v>
      </c>
    </row>
    <row r="694" spans="1:16" x14ac:dyDescent="0.3">
      <c r="A694" t="s">
        <v>27</v>
      </c>
      <c r="B694" s="1">
        <v>44813</v>
      </c>
      <c r="C694">
        <v>202139</v>
      </c>
      <c r="D694" t="s">
        <v>23</v>
      </c>
      <c r="E694" t="s">
        <v>26</v>
      </c>
      <c r="F694">
        <v>490</v>
      </c>
      <c r="G694" s="2">
        <v>59932753</v>
      </c>
      <c r="H694" s="2">
        <v>3147</v>
      </c>
      <c r="I694" s="3">
        <v>51672163.649999999</v>
      </c>
      <c r="J694">
        <v>0.81758299999999995</v>
      </c>
      <c r="K694">
        <v>6.090319773</v>
      </c>
      <c r="L694">
        <v>7.4491761360000002</v>
      </c>
      <c r="M694">
        <v>0.65900594899999998</v>
      </c>
      <c r="N694">
        <v>8.6768936669999999</v>
      </c>
      <c r="O694">
        <v>13.16663936</v>
      </c>
      <c r="P694">
        <v>1</v>
      </c>
    </row>
    <row r="695" spans="1:16" x14ac:dyDescent="0.3">
      <c r="A695" t="s">
        <v>27</v>
      </c>
      <c r="B695" s="1">
        <v>44813</v>
      </c>
      <c r="C695">
        <v>202139</v>
      </c>
      <c r="D695" t="s">
        <v>23</v>
      </c>
      <c r="E695" t="s">
        <v>17</v>
      </c>
      <c r="F695">
        <v>916</v>
      </c>
      <c r="G695" s="2">
        <v>108852873</v>
      </c>
      <c r="H695" s="2">
        <v>3147</v>
      </c>
      <c r="I695" s="3">
        <v>51672163.649999999</v>
      </c>
      <c r="J695">
        <v>0.84150282399999998</v>
      </c>
      <c r="K695">
        <v>6.090319773</v>
      </c>
      <c r="L695">
        <v>7.2374323670000003</v>
      </c>
      <c r="M695">
        <v>0.59120994199999999</v>
      </c>
      <c r="N695">
        <v>8.6768936669999999</v>
      </c>
      <c r="O695">
        <v>14.6765016</v>
      </c>
      <c r="P695">
        <v>1</v>
      </c>
    </row>
    <row r="696" spans="1:16" x14ac:dyDescent="0.3">
      <c r="A696" t="s">
        <v>27</v>
      </c>
      <c r="B696" s="1">
        <v>44844</v>
      </c>
      <c r="C696">
        <v>202140</v>
      </c>
      <c r="D696" t="s">
        <v>23</v>
      </c>
      <c r="E696" t="s">
        <v>24</v>
      </c>
      <c r="F696">
        <v>72</v>
      </c>
      <c r="G696" s="2">
        <v>8425881</v>
      </c>
      <c r="H696" s="2">
        <v>2717</v>
      </c>
      <c r="I696" s="3">
        <v>50808843.649999999</v>
      </c>
      <c r="J696">
        <v>0.85451005099999999</v>
      </c>
      <c r="K696">
        <v>5.3474942639999998</v>
      </c>
      <c r="L696">
        <v>6.2579653220000004</v>
      </c>
      <c r="M696">
        <v>0.91030624599999999</v>
      </c>
      <c r="N696">
        <v>7.7094367430000004</v>
      </c>
      <c r="O696">
        <v>8.4690583820000001</v>
      </c>
      <c r="P696">
        <v>1</v>
      </c>
    </row>
    <row r="697" spans="1:16" x14ac:dyDescent="0.3">
      <c r="A697" t="s">
        <v>27</v>
      </c>
      <c r="B697" s="1">
        <v>44844</v>
      </c>
      <c r="C697">
        <v>202140</v>
      </c>
      <c r="D697" t="s">
        <v>23</v>
      </c>
      <c r="E697" t="s">
        <v>25</v>
      </c>
      <c r="F697">
        <v>317</v>
      </c>
      <c r="G697" s="2">
        <v>40788035</v>
      </c>
      <c r="H697" s="2">
        <v>2717</v>
      </c>
      <c r="I697" s="3">
        <v>50808843.649999999</v>
      </c>
      <c r="J697">
        <v>0.77718870299999998</v>
      </c>
      <c r="K697">
        <v>5.3474942639999998</v>
      </c>
      <c r="L697">
        <v>6.8805609849999998</v>
      </c>
      <c r="M697">
        <v>0.43332066200000002</v>
      </c>
      <c r="N697">
        <v>7.7094367430000004</v>
      </c>
      <c r="O697">
        <v>17.791528110000002</v>
      </c>
      <c r="P697">
        <v>1</v>
      </c>
    </row>
    <row r="698" spans="1:16" x14ac:dyDescent="0.3">
      <c r="A698" t="s">
        <v>27</v>
      </c>
      <c r="B698" s="1">
        <v>44844</v>
      </c>
      <c r="C698">
        <v>202140</v>
      </c>
      <c r="D698" t="s">
        <v>23</v>
      </c>
      <c r="E698" t="s">
        <v>26</v>
      </c>
      <c r="F698">
        <v>454</v>
      </c>
      <c r="G698" s="2">
        <v>60875021</v>
      </c>
      <c r="H698" s="2">
        <v>2717</v>
      </c>
      <c r="I698" s="3">
        <v>50808843.649999999</v>
      </c>
      <c r="J698">
        <v>0.74579029699999999</v>
      </c>
      <c r="K698">
        <v>5.3474942639999998</v>
      </c>
      <c r="L698">
        <v>7.1702384500000003</v>
      </c>
      <c r="M698">
        <v>0.59729489800000002</v>
      </c>
      <c r="N698">
        <v>7.7094367430000004</v>
      </c>
      <c r="O698">
        <v>12.90725363</v>
      </c>
      <c r="P698">
        <v>1</v>
      </c>
    </row>
    <row r="699" spans="1:16" x14ac:dyDescent="0.3">
      <c r="A699" t="s">
        <v>27</v>
      </c>
      <c r="B699" s="1">
        <v>44844</v>
      </c>
      <c r="C699">
        <v>202140</v>
      </c>
      <c r="D699" t="s">
        <v>23</v>
      </c>
      <c r="E699" t="s">
        <v>17</v>
      </c>
      <c r="F699">
        <v>844</v>
      </c>
      <c r="G699" s="2">
        <v>110228390</v>
      </c>
      <c r="H699" s="2">
        <v>2717</v>
      </c>
      <c r="I699" s="3">
        <v>50808843.649999999</v>
      </c>
      <c r="J699">
        <v>0.765682961</v>
      </c>
      <c r="K699">
        <v>5.3474942639999998</v>
      </c>
      <c r="L699">
        <v>6.9839535939999999</v>
      </c>
      <c r="M699">
        <v>0.53369831199999995</v>
      </c>
      <c r="N699">
        <v>7.7094367430000004</v>
      </c>
      <c r="O699">
        <v>14.44530846</v>
      </c>
      <c r="P699">
        <v>1</v>
      </c>
    </row>
    <row r="700" spans="1:16" x14ac:dyDescent="0.3">
      <c r="A700" t="s">
        <v>27</v>
      </c>
      <c r="B700" s="1">
        <v>44844</v>
      </c>
      <c r="C700">
        <v>202141</v>
      </c>
      <c r="D700" t="s">
        <v>23</v>
      </c>
      <c r="E700" t="s">
        <v>24</v>
      </c>
      <c r="F700">
        <v>90</v>
      </c>
      <c r="G700" s="2">
        <v>8485580</v>
      </c>
      <c r="H700" s="2">
        <v>2455</v>
      </c>
      <c r="I700" s="3">
        <v>50048369.649999999</v>
      </c>
      <c r="J700">
        <v>1.0606228449999999</v>
      </c>
      <c r="K700">
        <v>4.9052546909999997</v>
      </c>
      <c r="L700">
        <v>4.624881233</v>
      </c>
      <c r="M700">
        <v>1.080901651</v>
      </c>
      <c r="N700">
        <v>7.1164812560000001</v>
      </c>
      <c r="O700">
        <v>6.5838378989999997</v>
      </c>
      <c r="P700">
        <v>1</v>
      </c>
    </row>
    <row r="701" spans="1:16" x14ac:dyDescent="0.3">
      <c r="A701" t="s">
        <v>27</v>
      </c>
      <c r="B701" s="1">
        <v>44844</v>
      </c>
      <c r="C701">
        <v>202141</v>
      </c>
      <c r="D701" t="s">
        <v>23</v>
      </c>
      <c r="E701" t="s">
        <v>25</v>
      </c>
      <c r="F701">
        <v>300</v>
      </c>
      <c r="G701" s="2">
        <v>41073645</v>
      </c>
      <c r="H701" s="2">
        <v>2455</v>
      </c>
      <c r="I701" s="3">
        <v>50048369.649999999</v>
      </c>
      <c r="J701">
        <v>0.73039536699999996</v>
      </c>
      <c r="K701">
        <v>4.9052546909999997</v>
      </c>
      <c r="L701">
        <v>6.7158896600000002</v>
      </c>
      <c r="M701">
        <v>0.41591184399999998</v>
      </c>
      <c r="N701">
        <v>7.1164812560000001</v>
      </c>
      <c r="O701">
        <v>17.110552040000002</v>
      </c>
      <c r="P701">
        <v>1</v>
      </c>
    </row>
    <row r="702" spans="1:16" x14ac:dyDescent="0.3">
      <c r="A702" t="s">
        <v>27</v>
      </c>
      <c r="B702" s="1">
        <v>44844</v>
      </c>
      <c r="C702">
        <v>202141</v>
      </c>
      <c r="D702" t="s">
        <v>23</v>
      </c>
      <c r="E702" t="s">
        <v>26</v>
      </c>
      <c r="F702">
        <v>398</v>
      </c>
      <c r="G702" s="2">
        <v>61668636</v>
      </c>
      <c r="H702" s="2">
        <v>2455</v>
      </c>
      <c r="I702" s="3">
        <v>50048369.649999999</v>
      </c>
      <c r="J702">
        <v>0.64538479500000001</v>
      </c>
      <c r="K702">
        <v>4.9052546909999997</v>
      </c>
      <c r="L702">
        <v>7.6005117090000001</v>
      </c>
      <c r="M702">
        <v>0.52911598800000004</v>
      </c>
      <c r="N702">
        <v>7.1164812560000001</v>
      </c>
      <c r="O702">
        <v>13.449756600000001</v>
      </c>
      <c r="P702">
        <v>1</v>
      </c>
    </row>
    <row r="703" spans="1:16" x14ac:dyDescent="0.3">
      <c r="A703" t="s">
        <v>27</v>
      </c>
      <c r="B703" s="1">
        <v>44844</v>
      </c>
      <c r="C703">
        <v>202141</v>
      </c>
      <c r="D703" t="s">
        <v>23</v>
      </c>
      <c r="E703" t="s">
        <v>17</v>
      </c>
      <c r="F703">
        <v>788</v>
      </c>
      <c r="G703" s="2">
        <v>111373896</v>
      </c>
      <c r="H703" s="2">
        <v>2455</v>
      </c>
      <c r="I703" s="3">
        <v>50048369.649999999</v>
      </c>
      <c r="J703">
        <v>0.70752665400000003</v>
      </c>
      <c r="K703">
        <v>4.9052546909999997</v>
      </c>
      <c r="L703">
        <v>6.9329609870000004</v>
      </c>
      <c r="M703">
        <v>0.50222873000000001</v>
      </c>
      <c r="N703">
        <v>7.1164812560000001</v>
      </c>
      <c r="O703">
        <v>14.1698012</v>
      </c>
      <c r="P703">
        <v>1</v>
      </c>
    </row>
    <row r="704" spans="1:16" x14ac:dyDescent="0.3">
      <c r="A704" t="s">
        <v>27</v>
      </c>
      <c r="B704" s="1">
        <v>44844</v>
      </c>
      <c r="C704">
        <v>202142</v>
      </c>
      <c r="D704" t="s">
        <v>23</v>
      </c>
      <c r="E704" t="s">
        <v>24</v>
      </c>
      <c r="F704">
        <v>64</v>
      </c>
      <c r="G704" s="2">
        <v>8544078</v>
      </c>
      <c r="H704" s="2">
        <v>2172</v>
      </c>
      <c r="I704" s="3">
        <v>49340536.649999999</v>
      </c>
      <c r="J704">
        <v>0.74905683199999995</v>
      </c>
      <c r="K704">
        <v>4.4020599440000003</v>
      </c>
      <c r="L704">
        <v>5.8768036749999997</v>
      </c>
      <c r="M704">
        <v>0.77052910900000005</v>
      </c>
      <c r="N704">
        <v>6.4314536120000003</v>
      </c>
      <c r="O704">
        <v>8.3468016150000004</v>
      </c>
      <c r="P704">
        <v>1</v>
      </c>
    </row>
    <row r="705" spans="1:16" x14ac:dyDescent="0.3">
      <c r="A705" t="s">
        <v>27</v>
      </c>
      <c r="B705" s="1">
        <v>44844</v>
      </c>
      <c r="C705">
        <v>202142</v>
      </c>
      <c r="D705" t="s">
        <v>23</v>
      </c>
      <c r="E705" t="s">
        <v>25</v>
      </c>
      <c r="F705">
        <v>290</v>
      </c>
      <c r="G705" s="2">
        <v>41282121</v>
      </c>
      <c r="H705" s="2">
        <v>2172</v>
      </c>
      <c r="I705" s="3">
        <v>49340536.649999999</v>
      </c>
      <c r="J705">
        <v>0.70248328599999998</v>
      </c>
      <c r="K705">
        <v>4.4020599440000003</v>
      </c>
      <c r="L705">
        <v>6.2664265950000004</v>
      </c>
      <c r="M705">
        <v>0.40178102399999999</v>
      </c>
      <c r="N705">
        <v>6.4314536120000003</v>
      </c>
      <c r="O705">
        <v>16.007360290000001</v>
      </c>
      <c r="P705">
        <v>1</v>
      </c>
    </row>
    <row r="706" spans="1:16" x14ac:dyDescent="0.3">
      <c r="A706" t="s">
        <v>27</v>
      </c>
      <c r="B706" s="1">
        <v>44844</v>
      </c>
      <c r="C706">
        <v>202142</v>
      </c>
      <c r="D706" t="s">
        <v>23</v>
      </c>
      <c r="E706" t="s">
        <v>26</v>
      </c>
      <c r="F706">
        <v>388</v>
      </c>
      <c r="G706" s="2">
        <v>62416784</v>
      </c>
      <c r="H706" s="2">
        <v>2172</v>
      </c>
      <c r="I706" s="3">
        <v>49340536.649999999</v>
      </c>
      <c r="J706">
        <v>0.62162766999999997</v>
      </c>
      <c r="K706">
        <v>4.4020599440000003</v>
      </c>
      <c r="L706">
        <v>7.0815057909999997</v>
      </c>
      <c r="M706">
        <v>0.50439319599999999</v>
      </c>
      <c r="N706">
        <v>6.4314536120000003</v>
      </c>
      <c r="O706">
        <v>12.75087306</v>
      </c>
      <c r="P706">
        <v>1</v>
      </c>
    </row>
    <row r="707" spans="1:16" x14ac:dyDescent="0.3">
      <c r="A707" t="s">
        <v>27</v>
      </c>
      <c r="B707" s="1">
        <v>44844</v>
      </c>
      <c r="C707">
        <v>202142</v>
      </c>
      <c r="D707" t="s">
        <v>23</v>
      </c>
      <c r="E707" t="s">
        <v>17</v>
      </c>
      <c r="F707">
        <v>742</v>
      </c>
      <c r="G707" s="2">
        <v>112395095</v>
      </c>
      <c r="H707" s="2">
        <v>2172</v>
      </c>
      <c r="I707" s="3">
        <v>49340536.649999999</v>
      </c>
      <c r="J707">
        <v>0.66017115800000004</v>
      </c>
      <c r="K707">
        <v>4.4020599440000003</v>
      </c>
      <c r="L707">
        <v>6.668058566</v>
      </c>
      <c r="M707">
        <v>0.46717493100000002</v>
      </c>
      <c r="N707">
        <v>6.4314536120000003</v>
      </c>
      <c r="O707">
        <v>13.766692470000001</v>
      </c>
      <c r="P707">
        <v>1</v>
      </c>
    </row>
    <row r="708" spans="1:16" x14ac:dyDescent="0.3">
      <c r="A708" t="s">
        <v>27</v>
      </c>
      <c r="B708" s="1">
        <v>44844</v>
      </c>
      <c r="C708">
        <v>202143</v>
      </c>
      <c r="D708" t="s">
        <v>23</v>
      </c>
      <c r="E708" t="s">
        <v>24</v>
      </c>
      <c r="F708">
        <v>69</v>
      </c>
      <c r="G708" s="2">
        <v>8601785</v>
      </c>
      <c r="H708" s="2">
        <v>2054</v>
      </c>
      <c r="I708" s="3">
        <v>48532436.950000003</v>
      </c>
      <c r="J708">
        <v>0.80215908700000005</v>
      </c>
      <c r="K708">
        <v>4.2322210240000002</v>
      </c>
      <c r="L708">
        <v>5.2760370029999999</v>
      </c>
      <c r="M708">
        <v>0.88220359999999998</v>
      </c>
      <c r="N708">
        <v>6.3014055119999997</v>
      </c>
      <c r="O708">
        <v>7.142801854</v>
      </c>
      <c r="P708">
        <v>1</v>
      </c>
    </row>
    <row r="709" spans="1:16" x14ac:dyDescent="0.3">
      <c r="A709" t="s">
        <v>27</v>
      </c>
      <c r="B709" s="1">
        <v>44844</v>
      </c>
      <c r="C709">
        <v>202143</v>
      </c>
      <c r="D709" t="s">
        <v>23</v>
      </c>
      <c r="E709" t="s">
        <v>25</v>
      </c>
      <c r="F709">
        <v>323</v>
      </c>
      <c r="G709" s="2">
        <v>41476010</v>
      </c>
      <c r="H709" s="2">
        <v>2054</v>
      </c>
      <c r="I709" s="3">
        <v>48532436.950000003</v>
      </c>
      <c r="J709">
        <v>0.778763435</v>
      </c>
      <c r="K709">
        <v>4.2322210240000002</v>
      </c>
      <c r="L709">
        <v>5.4345399849999998</v>
      </c>
      <c r="M709">
        <v>0.43669475800000002</v>
      </c>
      <c r="N709">
        <v>6.3014055119999997</v>
      </c>
      <c r="O709">
        <v>14.429771369999999</v>
      </c>
      <c r="P709">
        <v>1</v>
      </c>
    </row>
    <row r="710" spans="1:16" x14ac:dyDescent="0.3">
      <c r="A710" t="s">
        <v>27</v>
      </c>
      <c r="B710" s="1">
        <v>44844</v>
      </c>
      <c r="C710">
        <v>202143</v>
      </c>
      <c r="D710" t="s">
        <v>23</v>
      </c>
      <c r="E710" t="s">
        <v>26</v>
      </c>
      <c r="F710">
        <v>335</v>
      </c>
      <c r="G710" s="2">
        <v>63026340</v>
      </c>
      <c r="H710" s="2">
        <v>2054</v>
      </c>
      <c r="I710" s="3">
        <v>48532436.950000003</v>
      </c>
      <c r="J710">
        <v>0.53152380399999999</v>
      </c>
      <c r="K710">
        <v>4.2322210240000002</v>
      </c>
      <c r="L710">
        <v>7.9624298869999999</v>
      </c>
      <c r="M710">
        <v>0.43320881100000003</v>
      </c>
      <c r="N710">
        <v>6.3014055119999997</v>
      </c>
      <c r="O710">
        <v>14.54588493</v>
      </c>
      <c r="P710">
        <v>1</v>
      </c>
    </row>
    <row r="711" spans="1:16" x14ac:dyDescent="0.3">
      <c r="A711" t="s">
        <v>27</v>
      </c>
      <c r="B711" s="1">
        <v>44844</v>
      </c>
      <c r="C711">
        <v>202143</v>
      </c>
      <c r="D711" t="s">
        <v>23</v>
      </c>
      <c r="E711" t="s">
        <v>17</v>
      </c>
      <c r="F711">
        <v>727</v>
      </c>
      <c r="G711" s="2">
        <v>113261508</v>
      </c>
      <c r="H711" s="2">
        <v>2054</v>
      </c>
      <c r="I711" s="3">
        <v>48532436.950000003</v>
      </c>
      <c r="J711">
        <v>0.64187738000000005</v>
      </c>
      <c r="K711">
        <v>4.2322210240000002</v>
      </c>
      <c r="L711">
        <v>6.5935039250000003</v>
      </c>
      <c r="M711">
        <v>0.45565662299999998</v>
      </c>
      <c r="N711">
        <v>6.3014055119999997</v>
      </c>
      <c r="O711">
        <v>13.829285459999999</v>
      </c>
      <c r="P711">
        <v>1</v>
      </c>
    </row>
    <row r="712" spans="1:16" x14ac:dyDescent="0.3">
      <c r="A712" t="s">
        <v>27</v>
      </c>
      <c r="B712" s="1">
        <v>44876</v>
      </c>
      <c r="C712">
        <v>202144</v>
      </c>
      <c r="D712" t="s">
        <v>23</v>
      </c>
      <c r="E712" t="s">
        <v>24</v>
      </c>
      <c r="F712">
        <v>72</v>
      </c>
      <c r="G712" s="2">
        <v>8667745</v>
      </c>
      <c r="H712" s="2">
        <v>2187</v>
      </c>
      <c r="I712" s="3">
        <v>47770061.549999997</v>
      </c>
      <c r="J712">
        <v>0.83066587700000005</v>
      </c>
      <c r="K712">
        <v>4.5781812479999999</v>
      </c>
      <c r="L712">
        <v>5.5114593919999999</v>
      </c>
      <c r="M712">
        <v>0.86225655700000003</v>
      </c>
      <c r="N712">
        <v>6.8824482070000004</v>
      </c>
      <c r="O712">
        <v>7.9819030079999997</v>
      </c>
      <c r="P712">
        <v>1</v>
      </c>
    </row>
    <row r="713" spans="1:16" x14ac:dyDescent="0.3">
      <c r="A713" t="s">
        <v>27</v>
      </c>
      <c r="B713" s="1">
        <v>44876</v>
      </c>
      <c r="C713">
        <v>202144</v>
      </c>
      <c r="D713" t="s">
        <v>23</v>
      </c>
      <c r="E713" t="s">
        <v>25</v>
      </c>
      <c r="F713">
        <v>336</v>
      </c>
      <c r="G713" s="2">
        <v>41655293</v>
      </c>
      <c r="H713" s="2">
        <v>2187</v>
      </c>
      <c r="I713" s="3">
        <v>47770061.549999997</v>
      </c>
      <c r="J713">
        <v>0.80662018099999999</v>
      </c>
      <c r="K713">
        <v>4.5781812479999999</v>
      </c>
      <c r="L713">
        <v>5.6757583719999998</v>
      </c>
      <c r="M713">
        <v>0.45360235199999999</v>
      </c>
      <c r="N713">
        <v>6.8824482070000004</v>
      </c>
      <c r="O713">
        <v>15.17286711</v>
      </c>
      <c r="P713">
        <v>1</v>
      </c>
    </row>
    <row r="714" spans="1:16" x14ac:dyDescent="0.3">
      <c r="A714" t="s">
        <v>27</v>
      </c>
      <c r="B714" s="1">
        <v>44876</v>
      </c>
      <c r="C714">
        <v>202144</v>
      </c>
      <c r="D714" t="s">
        <v>23</v>
      </c>
      <c r="E714" t="s">
        <v>26</v>
      </c>
      <c r="F714">
        <v>327</v>
      </c>
      <c r="G714" s="2">
        <v>63550823</v>
      </c>
      <c r="H714" s="2">
        <v>2187</v>
      </c>
      <c r="I714" s="3">
        <v>47770061.549999997</v>
      </c>
      <c r="J714">
        <v>0.514548805</v>
      </c>
      <c r="K714">
        <v>4.5781812479999999</v>
      </c>
      <c r="L714">
        <v>8.8974674660000002</v>
      </c>
      <c r="M714">
        <v>0.42354534999999999</v>
      </c>
      <c r="N714">
        <v>6.8824482070000004</v>
      </c>
      <c r="O714">
        <v>16.249613440000001</v>
      </c>
      <c r="P714">
        <v>1</v>
      </c>
    </row>
    <row r="715" spans="1:16" x14ac:dyDescent="0.3">
      <c r="A715" t="s">
        <v>27</v>
      </c>
      <c r="B715" s="1">
        <v>44876</v>
      </c>
      <c r="C715">
        <v>202144</v>
      </c>
      <c r="D715" t="s">
        <v>23</v>
      </c>
      <c r="E715" t="s">
        <v>17</v>
      </c>
      <c r="F715">
        <v>736</v>
      </c>
      <c r="G715" s="2">
        <v>114037291</v>
      </c>
      <c r="H715" s="2">
        <v>2187</v>
      </c>
      <c r="I715" s="3">
        <v>47770061.549999997</v>
      </c>
      <c r="J715">
        <v>0.64540291500000002</v>
      </c>
      <c r="K715">
        <v>4.5781812479999999</v>
      </c>
      <c r="L715">
        <v>7.0935242829999998</v>
      </c>
      <c r="M715">
        <v>0.46148925400000002</v>
      </c>
      <c r="N715">
        <v>6.8824482070000004</v>
      </c>
      <c r="O715">
        <v>14.91356116</v>
      </c>
      <c r="P715">
        <v>1</v>
      </c>
    </row>
    <row r="716" spans="1:16" x14ac:dyDescent="0.3">
      <c r="A716" t="s">
        <v>27</v>
      </c>
      <c r="B716" s="1">
        <v>44876</v>
      </c>
      <c r="C716">
        <v>202145</v>
      </c>
      <c r="D716" t="s">
        <v>23</v>
      </c>
      <c r="E716" t="s">
        <v>24</v>
      </c>
      <c r="F716">
        <v>71</v>
      </c>
      <c r="G716" s="2">
        <v>8763852</v>
      </c>
      <c r="H716" s="2">
        <v>2310</v>
      </c>
      <c r="I716" s="3">
        <v>47027876.100000001</v>
      </c>
      <c r="J716">
        <v>0.81014604099999998</v>
      </c>
      <c r="K716">
        <v>4.9119802799999999</v>
      </c>
      <c r="L716">
        <v>6.0630800279999999</v>
      </c>
      <c r="M716">
        <v>0.87560983599999997</v>
      </c>
      <c r="N716">
        <v>7.4719848359999999</v>
      </c>
      <c r="O716">
        <v>8.5334637939999993</v>
      </c>
      <c r="P716">
        <v>1</v>
      </c>
    </row>
    <row r="717" spans="1:16" x14ac:dyDescent="0.3">
      <c r="A717" t="s">
        <v>27</v>
      </c>
      <c r="B717" s="1">
        <v>44876</v>
      </c>
      <c r="C717">
        <v>202145</v>
      </c>
      <c r="D717" t="s">
        <v>23</v>
      </c>
      <c r="E717" t="s">
        <v>25</v>
      </c>
      <c r="F717">
        <v>372</v>
      </c>
      <c r="G717" s="2">
        <v>41875499</v>
      </c>
      <c r="H717" s="2">
        <v>2310</v>
      </c>
      <c r="I717" s="3">
        <v>47027876.100000001</v>
      </c>
      <c r="J717">
        <v>0.88834762300000003</v>
      </c>
      <c r="K717">
        <v>4.9119802799999999</v>
      </c>
      <c r="L717">
        <v>5.5293447660000004</v>
      </c>
      <c r="M717">
        <v>0.50216169600000005</v>
      </c>
      <c r="N717">
        <v>7.4719848359999999</v>
      </c>
      <c r="O717">
        <v>14.87963916</v>
      </c>
      <c r="P717">
        <v>1</v>
      </c>
    </row>
    <row r="718" spans="1:16" x14ac:dyDescent="0.3">
      <c r="A718" t="s">
        <v>27</v>
      </c>
      <c r="B718" s="1">
        <v>44876</v>
      </c>
      <c r="C718">
        <v>202145</v>
      </c>
      <c r="D718" t="s">
        <v>23</v>
      </c>
      <c r="E718" t="s">
        <v>26</v>
      </c>
      <c r="F718">
        <v>329</v>
      </c>
      <c r="G718" s="2">
        <v>64008225</v>
      </c>
      <c r="H718" s="2">
        <v>2310</v>
      </c>
      <c r="I718" s="3">
        <v>47027876.100000001</v>
      </c>
      <c r="J718">
        <v>0.51399644300000003</v>
      </c>
      <c r="K718">
        <v>4.9119802799999999</v>
      </c>
      <c r="L718">
        <v>9.5564479920000007</v>
      </c>
      <c r="M718">
        <v>0.42192259799999998</v>
      </c>
      <c r="N718">
        <v>7.4719848359999999</v>
      </c>
      <c r="O718">
        <v>17.70937339</v>
      </c>
      <c r="P718">
        <v>1</v>
      </c>
    </row>
    <row r="719" spans="1:16" x14ac:dyDescent="0.3">
      <c r="A719" t="s">
        <v>27</v>
      </c>
      <c r="B719" s="1">
        <v>44876</v>
      </c>
      <c r="C719">
        <v>202145</v>
      </c>
      <c r="D719" t="s">
        <v>23</v>
      </c>
      <c r="E719" t="s">
        <v>17</v>
      </c>
      <c r="F719">
        <v>774</v>
      </c>
      <c r="G719" s="2">
        <v>114823477</v>
      </c>
      <c r="H719" s="2">
        <v>2310</v>
      </c>
      <c r="I719" s="3">
        <v>47027876.100000001</v>
      </c>
      <c r="J719">
        <v>0.67407817699999995</v>
      </c>
      <c r="K719">
        <v>4.9119802799999999</v>
      </c>
      <c r="L719">
        <v>7.2869593630000002</v>
      </c>
      <c r="M719">
        <v>0.48433313900000002</v>
      </c>
      <c r="N719">
        <v>7.4719848359999999</v>
      </c>
      <c r="O719">
        <v>15.427366470000001</v>
      </c>
      <c r="P719">
        <v>1</v>
      </c>
    </row>
    <row r="720" spans="1:16" x14ac:dyDescent="0.3">
      <c r="A720" t="s">
        <v>27</v>
      </c>
      <c r="B720" s="1">
        <v>44876</v>
      </c>
      <c r="C720">
        <v>202146</v>
      </c>
      <c r="D720" t="s">
        <v>23</v>
      </c>
      <c r="E720" t="s">
        <v>24</v>
      </c>
      <c r="F720">
        <v>102</v>
      </c>
      <c r="G720" s="2">
        <v>8868249</v>
      </c>
      <c r="H720" s="2">
        <v>2518</v>
      </c>
      <c r="I720" s="3">
        <v>46224095.450000003</v>
      </c>
      <c r="J720">
        <v>1.1501706819999999</v>
      </c>
      <c r="K720">
        <v>5.4473753900000004</v>
      </c>
      <c r="L720">
        <v>4.7361452310000001</v>
      </c>
      <c r="M720">
        <v>1.290836393</v>
      </c>
      <c r="N720">
        <v>8.3945007799999996</v>
      </c>
      <c r="O720">
        <v>6.503148521</v>
      </c>
      <c r="P720">
        <v>1</v>
      </c>
    </row>
    <row r="721" spans="1:16" x14ac:dyDescent="0.3">
      <c r="A721" t="s">
        <v>27</v>
      </c>
      <c r="B721" s="1">
        <v>44876</v>
      </c>
      <c r="C721">
        <v>202146</v>
      </c>
      <c r="D721" t="s">
        <v>23</v>
      </c>
      <c r="E721" t="s">
        <v>25</v>
      </c>
      <c r="F721">
        <v>364</v>
      </c>
      <c r="G721" s="2">
        <v>42091969</v>
      </c>
      <c r="H721" s="2">
        <v>2518</v>
      </c>
      <c r="I721" s="3">
        <v>46224095.450000003</v>
      </c>
      <c r="J721">
        <v>0.86477303999999999</v>
      </c>
      <c r="K721">
        <v>5.4473753900000004</v>
      </c>
      <c r="L721">
        <v>6.2991965949999997</v>
      </c>
      <c r="M721">
        <v>0.48654677899999998</v>
      </c>
      <c r="N721">
        <v>8.3945007799999996</v>
      </c>
      <c r="O721">
        <v>17.25322443</v>
      </c>
      <c r="P721">
        <v>1</v>
      </c>
    </row>
    <row r="722" spans="1:16" x14ac:dyDescent="0.3">
      <c r="A722" t="s">
        <v>27</v>
      </c>
      <c r="B722" s="1">
        <v>44876</v>
      </c>
      <c r="C722">
        <v>202146</v>
      </c>
      <c r="D722" t="s">
        <v>23</v>
      </c>
      <c r="E722" t="s">
        <v>26</v>
      </c>
      <c r="F722">
        <v>353</v>
      </c>
      <c r="G722" s="2">
        <v>64413282</v>
      </c>
      <c r="H722" s="2">
        <v>2518</v>
      </c>
      <c r="I722" s="3">
        <v>46224095.450000003</v>
      </c>
      <c r="J722">
        <v>0.54802362000000004</v>
      </c>
      <c r="K722">
        <v>5.4473753900000004</v>
      </c>
      <c r="L722">
        <v>9.9400375969999999</v>
      </c>
      <c r="M722">
        <v>0.45475803399999998</v>
      </c>
      <c r="N722">
        <v>8.3945007799999996</v>
      </c>
      <c r="O722">
        <v>18.459268770000001</v>
      </c>
      <c r="P722">
        <v>1</v>
      </c>
    </row>
    <row r="723" spans="1:16" x14ac:dyDescent="0.3">
      <c r="A723" t="s">
        <v>27</v>
      </c>
      <c r="B723" s="1">
        <v>44876</v>
      </c>
      <c r="C723">
        <v>202146</v>
      </c>
      <c r="D723" t="s">
        <v>23</v>
      </c>
      <c r="E723" t="s">
        <v>17</v>
      </c>
      <c r="F723">
        <v>819</v>
      </c>
      <c r="G723" s="2">
        <v>115563367</v>
      </c>
      <c r="H723" s="2">
        <v>2518</v>
      </c>
      <c r="I723" s="3">
        <v>46224095.450000003</v>
      </c>
      <c r="J723">
        <v>0.70870209200000001</v>
      </c>
      <c r="K723">
        <v>5.4473753900000004</v>
      </c>
      <c r="L723">
        <v>7.6864107620000004</v>
      </c>
      <c r="M723">
        <v>0.50938833699999997</v>
      </c>
      <c r="N723">
        <v>8.3945007799999996</v>
      </c>
      <c r="O723">
        <v>16.479570030000001</v>
      </c>
      <c r="P723">
        <v>1</v>
      </c>
    </row>
    <row r="724" spans="1:16" x14ac:dyDescent="0.3">
      <c r="A724" t="s">
        <v>27</v>
      </c>
      <c r="B724" s="1">
        <v>44876</v>
      </c>
      <c r="C724">
        <v>202147</v>
      </c>
      <c r="D724" t="s">
        <v>23</v>
      </c>
      <c r="E724" t="s">
        <v>24</v>
      </c>
      <c r="F724">
        <v>79</v>
      </c>
      <c r="G724" s="2">
        <v>8966466</v>
      </c>
      <c r="H724" s="2">
        <v>2286</v>
      </c>
      <c r="I724" s="3">
        <v>45500800.450000003</v>
      </c>
      <c r="J724">
        <v>0.88106061000000002</v>
      </c>
      <c r="K724">
        <v>5.0240874389999997</v>
      </c>
      <c r="L724">
        <v>5.7023176199999996</v>
      </c>
      <c r="M724">
        <v>0.97000630700000001</v>
      </c>
      <c r="N724">
        <v>7.7705615579999998</v>
      </c>
      <c r="O724">
        <v>8.0108361190000004</v>
      </c>
      <c r="P724">
        <v>1</v>
      </c>
    </row>
    <row r="725" spans="1:16" x14ac:dyDescent="0.3">
      <c r="A725" t="s">
        <v>27</v>
      </c>
      <c r="B725" s="1">
        <v>44876</v>
      </c>
      <c r="C725">
        <v>202147</v>
      </c>
      <c r="D725" t="s">
        <v>23</v>
      </c>
      <c r="E725" t="s">
        <v>25</v>
      </c>
      <c r="F725">
        <v>376</v>
      </c>
      <c r="G725" s="2">
        <v>42278767</v>
      </c>
      <c r="H725" s="2">
        <v>2286</v>
      </c>
      <c r="I725" s="3">
        <v>45500800.450000003</v>
      </c>
      <c r="J725">
        <v>0.88933530199999999</v>
      </c>
      <c r="K725">
        <v>5.0240874389999997</v>
      </c>
      <c r="L725">
        <v>5.6492612290000004</v>
      </c>
      <c r="M725">
        <v>0.50285165899999995</v>
      </c>
      <c r="N725">
        <v>7.7705615579999998</v>
      </c>
      <c r="O725">
        <v>15.45298981</v>
      </c>
      <c r="P725">
        <v>1</v>
      </c>
    </row>
    <row r="726" spans="1:16" x14ac:dyDescent="0.3">
      <c r="A726" t="s">
        <v>27</v>
      </c>
      <c r="B726" s="1">
        <v>44876</v>
      </c>
      <c r="C726">
        <v>202147</v>
      </c>
      <c r="D726" t="s">
        <v>23</v>
      </c>
      <c r="E726" t="s">
        <v>26</v>
      </c>
      <c r="F726">
        <v>381</v>
      </c>
      <c r="G726" s="2">
        <v>64764825</v>
      </c>
      <c r="H726" s="2">
        <v>2286</v>
      </c>
      <c r="I726" s="3">
        <v>45500800.450000003</v>
      </c>
      <c r="J726">
        <v>0.58828229700000001</v>
      </c>
      <c r="K726">
        <v>5.0240874389999997</v>
      </c>
      <c r="L726">
        <v>8.5402662409999994</v>
      </c>
      <c r="M726">
        <v>0.478999065</v>
      </c>
      <c r="N726">
        <v>7.7705615579999998</v>
      </c>
      <c r="O726">
        <v>16.222498389999998</v>
      </c>
      <c r="P726">
        <v>1</v>
      </c>
    </row>
    <row r="727" spans="1:16" x14ac:dyDescent="0.3">
      <c r="A727" t="s">
        <v>27</v>
      </c>
      <c r="B727" s="1">
        <v>44876</v>
      </c>
      <c r="C727">
        <v>202147</v>
      </c>
      <c r="D727" t="s">
        <v>23</v>
      </c>
      <c r="E727" t="s">
        <v>17</v>
      </c>
      <c r="F727">
        <v>836</v>
      </c>
      <c r="G727" s="2">
        <v>116212832</v>
      </c>
      <c r="H727" s="2">
        <v>2286</v>
      </c>
      <c r="I727" s="3">
        <v>45500800.450000003</v>
      </c>
      <c r="J727">
        <v>0.71936978500000004</v>
      </c>
      <c r="K727">
        <v>5.0240874389999997</v>
      </c>
      <c r="L727">
        <v>6.9840123140000001</v>
      </c>
      <c r="M727">
        <v>0.51098108900000005</v>
      </c>
      <c r="N727">
        <v>7.7705615579999998</v>
      </c>
      <c r="O727">
        <v>15.20714117</v>
      </c>
      <c r="P727">
        <v>1</v>
      </c>
    </row>
    <row r="728" spans="1:16" x14ac:dyDescent="0.3">
      <c r="A728" t="s">
        <v>27</v>
      </c>
      <c r="B728" s="1">
        <v>44907</v>
      </c>
      <c r="C728">
        <v>202148</v>
      </c>
      <c r="D728" t="s">
        <v>23</v>
      </c>
      <c r="E728" t="s">
        <v>24</v>
      </c>
      <c r="F728">
        <v>95</v>
      </c>
      <c r="G728" s="2">
        <v>9058274</v>
      </c>
      <c r="H728" s="2">
        <v>2597</v>
      </c>
      <c r="I728" s="3">
        <v>44732580.450000003</v>
      </c>
      <c r="J728">
        <v>1.0487649189999999</v>
      </c>
      <c r="K728">
        <v>5.8056118689999998</v>
      </c>
      <c r="L728">
        <v>5.5356655840000002</v>
      </c>
      <c r="M728">
        <v>1.2243215890000001</v>
      </c>
      <c r="N728">
        <v>9.1970370379999995</v>
      </c>
      <c r="O728">
        <v>7.5119454919999997</v>
      </c>
      <c r="P728">
        <v>1</v>
      </c>
    </row>
    <row r="729" spans="1:16" x14ac:dyDescent="0.3">
      <c r="A729" t="s">
        <v>27</v>
      </c>
      <c r="B729" s="1">
        <v>44907</v>
      </c>
      <c r="C729">
        <v>202148</v>
      </c>
      <c r="D729" t="s">
        <v>23</v>
      </c>
      <c r="E729" t="s">
        <v>25</v>
      </c>
      <c r="F729">
        <v>304</v>
      </c>
      <c r="G729" s="2">
        <v>42456795</v>
      </c>
      <c r="H729" s="2">
        <v>2597</v>
      </c>
      <c r="I729" s="3">
        <v>44732580.450000003</v>
      </c>
      <c r="J729">
        <v>0.71602201700000001</v>
      </c>
      <c r="K729">
        <v>5.8056118689999998</v>
      </c>
      <c r="L729">
        <v>8.1081471369999996</v>
      </c>
      <c r="M729">
        <v>0.40058885599999999</v>
      </c>
      <c r="N729">
        <v>9.1970370379999995</v>
      </c>
      <c r="O729">
        <v>22.958794059999999</v>
      </c>
      <c r="P729">
        <v>1</v>
      </c>
    </row>
    <row r="730" spans="1:16" x14ac:dyDescent="0.3">
      <c r="A730" t="s">
        <v>27</v>
      </c>
      <c r="B730" s="1">
        <v>44907</v>
      </c>
      <c r="C730">
        <v>202148</v>
      </c>
      <c r="D730" t="s">
        <v>23</v>
      </c>
      <c r="E730" t="s">
        <v>26</v>
      </c>
      <c r="F730">
        <v>360</v>
      </c>
      <c r="G730" s="2">
        <v>65103482</v>
      </c>
      <c r="H730" s="2">
        <v>2597</v>
      </c>
      <c r="I730" s="3">
        <v>44732580.450000003</v>
      </c>
      <c r="J730">
        <v>0.55296581499999997</v>
      </c>
      <c r="K730">
        <v>5.8056118689999998</v>
      </c>
      <c r="L730">
        <v>10.499043</v>
      </c>
      <c r="M730">
        <v>0.45521627399999998</v>
      </c>
      <c r="N730">
        <v>9.1970370379999995</v>
      </c>
      <c r="O730">
        <v>20.203664839999998</v>
      </c>
      <c r="P730">
        <v>1</v>
      </c>
    </row>
    <row r="731" spans="1:16" x14ac:dyDescent="0.3">
      <c r="A731" t="s">
        <v>27</v>
      </c>
      <c r="B731" s="1">
        <v>44907</v>
      </c>
      <c r="C731">
        <v>202148</v>
      </c>
      <c r="D731" t="s">
        <v>23</v>
      </c>
      <c r="E731" t="s">
        <v>17</v>
      </c>
      <c r="F731">
        <v>760</v>
      </c>
      <c r="G731" s="2">
        <v>116835700</v>
      </c>
      <c r="H731" s="2">
        <v>2597</v>
      </c>
      <c r="I731" s="3">
        <v>44732580.450000003</v>
      </c>
      <c r="J731">
        <v>0.65048611000000001</v>
      </c>
      <c r="K731">
        <v>5.8056118689999998</v>
      </c>
      <c r="L731">
        <v>8.9250358769999991</v>
      </c>
      <c r="M731">
        <v>0.465690889</v>
      </c>
      <c r="N731">
        <v>9.1970370379999995</v>
      </c>
      <c r="O731">
        <v>19.74923119</v>
      </c>
      <c r="P7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Vascines Crude</vt:lpstr>
      <vt:lpstr>Jenssen</vt:lpstr>
      <vt:lpstr>Moderna</vt:lpstr>
      <vt:lpstr>Pfizer</vt:lpstr>
      <vt:lpstr>Sheet1</vt:lpstr>
      <vt:lpstr>All Vascines</vt:lpstr>
      <vt:lpstr>Rates_of_COVID-19_Cases_or_Deat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Rongzong Wu</dc:creator>
  <cp:lastModifiedBy>Rongzong Wu</cp:lastModifiedBy>
  <dcterms:created xsi:type="dcterms:W3CDTF">2022-01-11T22:31:53Z</dcterms:created>
  <dcterms:modified xsi:type="dcterms:W3CDTF">2022-01-23T22:31:53Z</dcterms:modified>
</cp:coreProperties>
</file>