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-PC\Documents\Vanessa\Archivos finales\"/>
    </mc:Choice>
  </mc:AlternateContent>
  <xr:revisionPtr revIDLastSave="0" documentId="8_{E4505D30-7172-4657-8B7F-9CC0A393A6DB}" xr6:coauthVersionLast="47" xr6:coauthVersionMax="47" xr10:uidLastSave="{00000000-0000-0000-0000-000000000000}"/>
  <bookViews>
    <workbookView xWindow="-120" yWindow="-120" windowWidth="20640" windowHeight="11160" xr2:uid="{9CFAD0AE-ECD4-4796-9819-0FA927DB6513}"/>
  </bookViews>
  <sheets>
    <sheet name="empleo" sheetId="1" r:id="rId1"/>
    <sheet name="a)" sheetId="9" r:id="rId2"/>
    <sheet name="b)" sheetId="10" r:id="rId3"/>
    <sheet name="c)" sheetId="13" r:id="rId4"/>
    <sheet name="d)" sheetId="12" r:id="rId5"/>
    <sheet name="e)suavizamiento" sheetId="14" r:id="rId6"/>
    <sheet name="promedio medio centrado " sheetId="15" r:id="rId7"/>
    <sheet name="Serie Desestacionalizada" sheetId="1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3" i="17"/>
  <c r="S6" i="15"/>
  <c r="S7" i="15"/>
  <c r="S8" i="15"/>
  <c r="S9" i="15"/>
  <c r="S10" i="15"/>
  <c r="S11" i="15"/>
  <c r="S12" i="15"/>
  <c r="S13" i="15"/>
  <c r="S14" i="15"/>
  <c r="S15" i="15"/>
  <c r="S16" i="15"/>
  <c r="S5" i="15"/>
  <c r="D144" i="15"/>
  <c r="E144" i="15" s="1"/>
  <c r="D143" i="15"/>
  <c r="E143" i="15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 s="1"/>
  <c r="D117" i="15"/>
  <c r="E117" i="15" s="1"/>
  <c r="D118" i="15"/>
  <c r="E118" i="15" s="1"/>
  <c r="D119" i="15"/>
  <c r="E119" i="15" s="1"/>
  <c r="D120" i="15"/>
  <c r="E120" i="15" s="1"/>
  <c r="D121" i="15"/>
  <c r="E121" i="15" s="1"/>
  <c r="D122" i="15"/>
  <c r="E122" i="15" s="1"/>
  <c r="D123" i="15"/>
  <c r="E123" i="15" s="1"/>
  <c r="D124" i="15"/>
  <c r="E124" i="15" s="1"/>
  <c r="D125" i="15"/>
  <c r="E125" i="15" s="1"/>
  <c r="D126" i="15"/>
  <c r="E126" i="15" s="1"/>
  <c r="D127" i="15"/>
  <c r="E127" i="15" s="1"/>
  <c r="D128" i="15"/>
  <c r="E128" i="15" s="1"/>
  <c r="D129" i="15"/>
  <c r="E129" i="15" s="1"/>
  <c r="D130" i="15"/>
  <c r="E130" i="15" s="1"/>
  <c r="D131" i="15"/>
  <c r="E131" i="15" s="1"/>
  <c r="D132" i="15"/>
  <c r="E132" i="15" s="1"/>
  <c r="D133" i="15"/>
  <c r="E133" i="15" s="1"/>
  <c r="D134" i="15"/>
  <c r="E134" i="15" s="1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 s="1"/>
  <c r="D141" i="15"/>
  <c r="E141" i="15" s="1"/>
  <c r="D142" i="15"/>
  <c r="E142" i="15" s="1"/>
  <c r="G2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D147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5" i="14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5" i="13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3" i="12"/>
  <c r="H149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0" i="12"/>
  <c r="G149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7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S17" i="15" l="1"/>
</calcChain>
</file>

<file path=xl/sharedStrings.xml><?xml version="1.0" encoding="utf-8"?>
<sst xmlns="http://schemas.openxmlformats.org/spreadsheetml/2006/main" count="88" uniqueCount="67">
  <si>
    <t>PARCIAL 1 - EJERCICIO 1
Estadística Aplicada
Nombre: Verónica Vanessa Aguilar Ortiz
Matricula: 1855188
Grupo: 051</t>
  </si>
  <si>
    <t>periodo mensual</t>
  </si>
  <si>
    <t>Trabajadores asegurados en el imss</t>
  </si>
  <si>
    <t>SERIE DE TIEMPO</t>
  </si>
  <si>
    <t>GRÁFICA DE LA SERIE DE TIEMPO</t>
  </si>
  <si>
    <t>Periodo mensual</t>
  </si>
  <si>
    <t>y</t>
  </si>
  <si>
    <t>x</t>
  </si>
  <si>
    <t>Y_estimada</t>
  </si>
  <si>
    <t>GRÁFICA DE LA SERIE DE TIEMPO ORIGINAL</t>
  </si>
  <si>
    <t>GRÁFICA DE LA SERIE DE TIEMPO CON TENDENCIA LINEAL</t>
  </si>
  <si>
    <t>REGRESION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</si>
  <si>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</si>
  <si>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</si>
  <si>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</si>
  <si>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</si>
  <si>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</si>
  <si>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</si>
  <si>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</si>
  <si>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</si>
  <si>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</si>
  <si>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</si>
  <si>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</si>
  <si>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</si>
  <si>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</si>
  <si>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</si>
  <si>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</si>
  <si>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</si>
  <si>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</si>
  <si>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</si>
  <si>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</si>
  <si>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</si>
  <si>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</si>
  <si>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</si>
  <si>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</si>
  <si>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</si>
  <si>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Variable X 1</t>
  </si>
  <si>
    <t>QUITAR TENDENCIA A LA SERIE</t>
  </si>
  <si>
    <t>GRÁFICA SIN TENDENCIA</t>
  </si>
  <si>
    <t>Y-Y_estacional</t>
  </si>
  <si>
    <t>SUAVISAR LA SERIE CON UN PROMEDIO MOVIL (PERIODO 3,6,9)</t>
  </si>
  <si>
    <t>Promedio Movil</t>
  </si>
  <si>
    <t>PERIODO 3</t>
  </si>
  <si>
    <t>PERIODO 6</t>
  </si>
  <si>
    <t>PERIODO 9</t>
  </si>
  <si>
    <t>alfa</t>
  </si>
  <si>
    <t>Promedio movil 3 meses</t>
  </si>
  <si>
    <t>1-alfa</t>
  </si>
  <si>
    <t>suavizamiento exponencial</t>
  </si>
  <si>
    <t>INDICES ESTACIONARIOS</t>
  </si>
  <si>
    <t>promedio</t>
  </si>
  <si>
    <t>Promedio Medio Centrado</t>
  </si>
  <si>
    <t>Zt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</si>
  <si>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</si>
  <si>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</si>
  <si>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</si>
  <si>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</si>
  <si>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</si>
  <si>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</si>
  <si>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</si>
  <si>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</si>
  <si>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</si>
  <si>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</si>
  <si>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</si>
  <si>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</si>
  <si>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</si>
  <si>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Serie Desestacionalizada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</si>
</sst>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AD5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3" borderId="0" xfId="0" applyFill="1"/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4" borderId="0" xfId="0" applyFont="1" applyFill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EAD5FF"/>
      <color rgb="FFCC99FF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'a)'!$B$5:$B$149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B-4DBE-B69A-E72321EB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dateAx>
        <c:axId val="6669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Periodo mensual</a:t>
                </a:r>
              </a:p>
            </c:rich>
          </c:tx>
          <c:layout>
            <c:manualLayout>
              <c:xMode val="edge"/>
              <c:yMode val="edge"/>
              <c:x val="0.45120220832393654"/>
              <c:y val="0.95190780931976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910464"/>
        <c:crosses val="autoZero"/>
        <c:auto val="1"/>
        <c:lblOffset val="100"/>
        <c:baseTimeUnit val="months"/>
      </c:date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Trabajadores</a:t>
                </a:r>
              </a:p>
            </c:rich>
          </c:tx>
          <c:layout>
            <c:manualLayout>
              <c:xMode val="edge"/>
              <c:yMode val="edge"/>
              <c:x val="2.0262687886083753E-2"/>
              <c:y val="0.46128004543095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9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'a)'!$B$5:$B$149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F-4217-9363-D3368A3A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dateAx>
        <c:axId val="6669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Periodo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464"/>
        <c:crosses val="autoZero"/>
        <c:auto val="1"/>
        <c:lblOffset val="100"/>
        <c:baseTimeUnit val="months"/>
      </c:date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Trabajadores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Trabajadores asegurados en el imss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2"/>
          <c:order val="0"/>
          <c:tx>
            <c:v>Tendencia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'b)'!$E$3:$E$147</c:f>
              <c:numCache>
                <c:formatCode>General</c:formatCode>
                <c:ptCount val="145"/>
                <c:pt idx="0">
                  <c:v>14499970.824657533</c:v>
                </c:pt>
                <c:pt idx="1">
                  <c:v>14547612.577763343</c:v>
                </c:pt>
                <c:pt idx="2">
                  <c:v>14595254.330869153</c:v>
                </c:pt>
                <c:pt idx="3">
                  <c:v>14642896.083974963</c:v>
                </c:pt>
                <c:pt idx="4">
                  <c:v>14690537.837080773</c:v>
                </c:pt>
                <c:pt idx="5">
                  <c:v>14738179.590186585</c:v>
                </c:pt>
                <c:pt idx="6">
                  <c:v>14785821.343292395</c:v>
                </c:pt>
                <c:pt idx="7">
                  <c:v>14833463.096398205</c:v>
                </c:pt>
                <c:pt idx="8">
                  <c:v>14881104.849504014</c:v>
                </c:pt>
                <c:pt idx="9">
                  <c:v>14928746.602609824</c:v>
                </c:pt>
                <c:pt idx="10">
                  <c:v>14976388.355715634</c:v>
                </c:pt>
                <c:pt idx="11">
                  <c:v>15024030.108821444</c:v>
                </c:pt>
                <c:pt idx="12">
                  <c:v>15071671.861927254</c:v>
                </c:pt>
                <c:pt idx="13">
                  <c:v>15119313.615033064</c:v>
                </c:pt>
                <c:pt idx="14">
                  <c:v>15166955.368138876</c:v>
                </c:pt>
                <c:pt idx="15">
                  <c:v>15214597.121244686</c:v>
                </c:pt>
                <c:pt idx="16">
                  <c:v>15262238.874350496</c:v>
                </c:pt>
                <c:pt idx="17">
                  <c:v>15309880.627456306</c:v>
                </c:pt>
                <c:pt idx="18">
                  <c:v>15357522.380562115</c:v>
                </c:pt>
                <c:pt idx="19">
                  <c:v>15405164.133667925</c:v>
                </c:pt>
                <c:pt idx="20">
                  <c:v>15452805.886773735</c:v>
                </c:pt>
                <c:pt idx="21">
                  <c:v>15500447.639879545</c:v>
                </c:pt>
                <c:pt idx="22">
                  <c:v>15548089.392985355</c:v>
                </c:pt>
                <c:pt idx="23">
                  <c:v>15595731.146091167</c:v>
                </c:pt>
                <c:pt idx="24">
                  <c:v>15643372.899196977</c:v>
                </c:pt>
                <c:pt idx="25">
                  <c:v>15691014.652302787</c:v>
                </c:pt>
                <c:pt idx="26">
                  <c:v>15738656.405408597</c:v>
                </c:pt>
                <c:pt idx="27">
                  <c:v>15786298.158514407</c:v>
                </c:pt>
                <c:pt idx="28">
                  <c:v>15833939.911620216</c:v>
                </c:pt>
                <c:pt idx="29">
                  <c:v>15881581.664726026</c:v>
                </c:pt>
                <c:pt idx="30">
                  <c:v>15929223.417831836</c:v>
                </c:pt>
                <c:pt idx="31">
                  <c:v>15976865.170937646</c:v>
                </c:pt>
                <c:pt idx="32">
                  <c:v>16024506.924043458</c:v>
                </c:pt>
                <c:pt idx="33">
                  <c:v>16072148.677149268</c:v>
                </c:pt>
                <c:pt idx="34">
                  <c:v>16119790.430255078</c:v>
                </c:pt>
                <c:pt idx="35">
                  <c:v>16167432.183360888</c:v>
                </c:pt>
                <c:pt idx="36">
                  <c:v>16215073.936466698</c:v>
                </c:pt>
                <c:pt idx="37">
                  <c:v>16262715.689572508</c:v>
                </c:pt>
                <c:pt idx="38">
                  <c:v>16310357.442678317</c:v>
                </c:pt>
                <c:pt idx="39">
                  <c:v>16357999.195784127</c:v>
                </c:pt>
                <c:pt idx="40">
                  <c:v>16405640.948889937</c:v>
                </c:pt>
                <c:pt idx="41">
                  <c:v>16453282.701995749</c:v>
                </c:pt>
                <c:pt idx="42">
                  <c:v>16500924.455101559</c:v>
                </c:pt>
                <c:pt idx="43">
                  <c:v>16548566.208207369</c:v>
                </c:pt>
                <c:pt idx="44">
                  <c:v>16596207.961313179</c:v>
                </c:pt>
                <c:pt idx="45">
                  <c:v>16643849.714418989</c:v>
                </c:pt>
                <c:pt idx="46">
                  <c:v>16691491.467524799</c:v>
                </c:pt>
                <c:pt idx="47">
                  <c:v>16739133.220630608</c:v>
                </c:pt>
                <c:pt idx="48">
                  <c:v>16786774.97373642</c:v>
                </c:pt>
                <c:pt idx="49">
                  <c:v>16834416.726842228</c:v>
                </c:pt>
                <c:pt idx="50">
                  <c:v>16882058.47994804</c:v>
                </c:pt>
                <c:pt idx="51">
                  <c:v>16929700.233053848</c:v>
                </c:pt>
                <c:pt idx="52">
                  <c:v>16977341.98615966</c:v>
                </c:pt>
                <c:pt idx="53">
                  <c:v>17024983.739265468</c:v>
                </c:pt>
                <c:pt idx="54">
                  <c:v>17072625.49237128</c:v>
                </c:pt>
                <c:pt idx="55">
                  <c:v>17120267.245477088</c:v>
                </c:pt>
                <c:pt idx="56">
                  <c:v>17167908.9985829</c:v>
                </c:pt>
                <c:pt idx="57">
                  <c:v>17215550.751688711</c:v>
                </c:pt>
                <c:pt idx="58">
                  <c:v>17263192.504794519</c:v>
                </c:pt>
                <c:pt idx="59">
                  <c:v>17310834.257900331</c:v>
                </c:pt>
                <c:pt idx="60">
                  <c:v>17358476.011006139</c:v>
                </c:pt>
                <c:pt idx="61">
                  <c:v>17406117.764111951</c:v>
                </c:pt>
                <c:pt idx="62">
                  <c:v>17453759.517217759</c:v>
                </c:pt>
                <c:pt idx="63">
                  <c:v>17501401.270323571</c:v>
                </c:pt>
                <c:pt idx="64">
                  <c:v>17549043.023429379</c:v>
                </c:pt>
                <c:pt idx="65">
                  <c:v>17596684.776535191</c:v>
                </c:pt>
                <c:pt idx="66">
                  <c:v>17644326.529641002</c:v>
                </c:pt>
                <c:pt idx="67">
                  <c:v>17691968.28274681</c:v>
                </c:pt>
                <c:pt idx="68">
                  <c:v>17739610.035852622</c:v>
                </c:pt>
                <c:pt idx="69">
                  <c:v>17787251.78895843</c:v>
                </c:pt>
                <c:pt idx="70">
                  <c:v>17834893.542064242</c:v>
                </c:pt>
                <c:pt idx="71">
                  <c:v>17882535.29517005</c:v>
                </c:pt>
                <c:pt idx="72">
                  <c:v>17930177.048275862</c:v>
                </c:pt>
                <c:pt idx="73">
                  <c:v>17977818.80138167</c:v>
                </c:pt>
                <c:pt idx="74">
                  <c:v>18025460.554487482</c:v>
                </c:pt>
                <c:pt idx="75">
                  <c:v>18073102.307593293</c:v>
                </c:pt>
                <c:pt idx="76">
                  <c:v>18120744.060699102</c:v>
                </c:pt>
                <c:pt idx="77">
                  <c:v>18168385.813804913</c:v>
                </c:pt>
                <c:pt idx="78">
                  <c:v>18216027.566910721</c:v>
                </c:pt>
                <c:pt idx="79">
                  <c:v>18263669.320016533</c:v>
                </c:pt>
                <c:pt idx="80">
                  <c:v>18311311.073122341</c:v>
                </c:pt>
                <c:pt idx="81">
                  <c:v>18358952.826228153</c:v>
                </c:pt>
                <c:pt idx="82">
                  <c:v>18406594.579333961</c:v>
                </c:pt>
                <c:pt idx="83">
                  <c:v>18454236.332439773</c:v>
                </c:pt>
                <c:pt idx="84">
                  <c:v>18501878.085545585</c:v>
                </c:pt>
                <c:pt idx="85">
                  <c:v>18549519.838651393</c:v>
                </c:pt>
                <c:pt idx="86">
                  <c:v>18597161.591757204</c:v>
                </c:pt>
                <c:pt idx="87">
                  <c:v>18644803.344863012</c:v>
                </c:pt>
                <c:pt idx="88">
                  <c:v>18692445.097968824</c:v>
                </c:pt>
                <c:pt idx="89">
                  <c:v>18740086.851074632</c:v>
                </c:pt>
                <c:pt idx="90">
                  <c:v>18787728.604180444</c:v>
                </c:pt>
                <c:pt idx="91">
                  <c:v>18835370.357286252</c:v>
                </c:pt>
                <c:pt idx="92">
                  <c:v>18883012.110392064</c:v>
                </c:pt>
                <c:pt idx="93">
                  <c:v>18930653.863497876</c:v>
                </c:pt>
                <c:pt idx="94">
                  <c:v>18978295.616603684</c:v>
                </c:pt>
                <c:pt idx="95">
                  <c:v>19025937.369709495</c:v>
                </c:pt>
                <c:pt idx="96">
                  <c:v>19073579.122815304</c:v>
                </c:pt>
                <c:pt idx="97">
                  <c:v>19121220.875921115</c:v>
                </c:pt>
                <c:pt idx="98">
                  <c:v>19168862.629026923</c:v>
                </c:pt>
                <c:pt idx="99">
                  <c:v>19216504.382132735</c:v>
                </c:pt>
                <c:pt idx="100">
                  <c:v>19264146.135238543</c:v>
                </c:pt>
                <c:pt idx="101">
                  <c:v>19311787.888344355</c:v>
                </c:pt>
                <c:pt idx="102">
                  <c:v>19359429.641450167</c:v>
                </c:pt>
                <c:pt idx="103">
                  <c:v>19407071.394555975</c:v>
                </c:pt>
                <c:pt idx="104">
                  <c:v>19454713.147661787</c:v>
                </c:pt>
                <c:pt idx="105">
                  <c:v>19502354.900767595</c:v>
                </c:pt>
                <c:pt idx="106">
                  <c:v>19549996.653873406</c:v>
                </c:pt>
                <c:pt idx="107">
                  <c:v>19597638.406979214</c:v>
                </c:pt>
                <c:pt idx="108">
                  <c:v>19645280.160085026</c:v>
                </c:pt>
                <c:pt idx="109">
                  <c:v>19692921.913190834</c:v>
                </c:pt>
                <c:pt idx="110">
                  <c:v>19740563.666296646</c:v>
                </c:pt>
                <c:pt idx="111">
                  <c:v>19788205.419402458</c:v>
                </c:pt>
                <c:pt idx="112">
                  <c:v>19835847.172508266</c:v>
                </c:pt>
                <c:pt idx="113">
                  <c:v>19883488.925614078</c:v>
                </c:pt>
                <c:pt idx="114">
                  <c:v>19931130.678719886</c:v>
                </c:pt>
                <c:pt idx="115">
                  <c:v>19978772.431825697</c:v>
                </c:pt>
                <c:pt idx="116">
                  <c:v>20026414.184931505</c:v>
                </c:pt>
                <c:pt idx="117">
                  <c:v>20074055.938037317</c:v>
                </c:pt>
                <c:pt idx="118">
                  <c:v>20121697.691143125</c:v>
                </c:pt>
                <c:pt idx="119">
                  <c:v>20169339.444248937</c:v>
                </c:pt>
                <c:pt idx="120">
                  <c:v>20216981.197354749</c:v>
                </c:pt>
                <c:pt idx="121">
                  <c:v>20264622.950460557</c:v>
                </c:pt>
                <c:pt idx="122">
                  <c:v>20312264.703566369</c:v>
                </c:pt>
                <c:pt idx="123">
                  <c:v>20359906.456672177</c:v>
                </c:pt>
                <c:pt idx="124">
                  <c:v>20407548.209777988</c:v>
                </c:pt>
                <c:pt idx="125">
                  <c:v>20455189.962883797</c:v>
                </c:pt>
                <c:pt idx="126">
                  <c:v>20502831.715989608</c:v>
                </c:pt>
                <c:pt idx="127">
                  <c:v>20550473.469095416</c:v>
                </c:pt>
                <c:pt idx="128">
                  <c:v>20598115.222201228</c:v>
                </c:pt>
                <c:pt idx="129">
                  <c:v>20645756.97530704</c:v>
                </c:pt>
                <c:pt idx="130">
                  <c:v>20693398.728412848</c:v>
                </c:pt>
                <c:pt idx="131">
                  <c:v>20741040.48151866</c:v>
                </c:pt>
                <c:pt idx="132">
                  <c:v>20788682.234624468</c:v>
                </c:pt>
                <c:pt idx="133">
                  <c:v>20836323.98773028</c:v>
                </c:pt>
                <c:pt idx="134">
                  <c:v>20883965.740836088</c:v>
                </c:pt>
                <c:pt idx="135">
                  <c:v>20931607.493941899</c:v>
                </c:pt>
                <c:pt idx="136">
                  <c:v>20979249.247047707</c:v>
                </c:pt>
                <c:pt idx="137">
                  <c:v>21026891.000153519</c:v>
                </c:pt>
                <c:pt idx="138">
                  <c:v>21074532.753259331</c:v>
                </c:pt>
                <c:pt idx="139">
                  <c:v>21122174.506365139</c:v>
                </c:pt>
                <c:pt idx="140">
                  <c:v>21169816.259470951</c:v>
                </c:pt>
                <c:pt idx="141">
                  <c:v>21217458.012576759</c:v>
                </c:pt>
                <c:pt idx="142">
                  <c:v>21265099.765682571</c:v>
                </c:pt>
                <c:pt idx="143">
                  <c:v>21312741.518788379</c:v>
                </c:pt>
                <c:pt idx="144">
                  <c:v>21360383.27189419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7-48B7-A99D-FD20DFA9AF96}"/>
            </c:ext>
          </c:extLst>
        </c:ser>
        <c:ser>
          <c:idx val="0"/>
          <c:order val="1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'a)'!$B$5:$B$149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7-48B7-A99D-FD20DFA9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catAx>
        <c:axId val="6669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Periodo mensual</a:t>
                </a:r>
              </a:p>
            </c:rich>
          </c:tx>
          <c:overlay val="0"/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464"/>
        <c:crosses val="autoZero"/>
        <c:auto val="1"/>
        <c:lblAlgn val="ctr"/>
        <c:lblOffset val="100"/>
        <c:noMultiLvlLbl val="1"/>
      </c:cat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Trabajadores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</a:t>
            </a:r>
            <a:r>
              <a:rPr lang="en-US" baseline="0"/>
              <a:t> </a:t>
            </a:r>
            <a:r>
              <a:rPr lang="en-US"/>
              <a:t>Sin</a:t>
            </a:r>
            <a:r>
              <a:rPr lang="en-US" baseline="0"/>
              <a:t> Tendencia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6714785651794"/>
          <c:y val="0.17171296296296298"/>
          <c:w val="0.8318772965879265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'c)'!$F$4</c:f>
              <c:strCache>
                <c:ptCount val="1"/>
                <c:pt idx="0">
                  <c:v>Y-Y_estacional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'c)'!$B$5:$B$149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'c)'!$F$5:$F$149</c:f>
              <c:numCache>
                <c:formatCode>General</c:formatCode>
                <c:ptCount val="145"/>
                <c:pt idx="0">
                  <c:v>-423691.82465753332</c:v>
                </c:pt>
                <c:pt idx="1">
                  <c:v>-342965.57776334323</c:v>
                </c:pt>
                <c:pt idx="2">
                  <c:v>-254198.33086915314</c:v>
                </c:pt>
                <c:pt idx="3">
                  <c:v>-233954.08397496305</c:v>
                </c:pt>
                <c:pt idx="4">
                  <c:v>-256585.83708077297</c:v>
                </c:pt>
                <c:pt idx="5">
                  <c:v>-257924.59018658474</c:v>
                </c:pt>
                <c:pt idx="6">
                  <c:v>-267426.34329239465</c:v>
                </c:pt>
                <c:pt idx="7">
                  <c:v>-239484.09639820457</c:v>
                </c:pt>
                <c:pt idx="8">
                  <c:v>-179617.84950401448</c:v>
                </c:pt>
                <c:pt idx="9">
                  <c:v>-98765.602609824389</c:v>
                </c:pt>
                <c:pt idx="10">
                  <c:v>-10763.355715634301</c:v>
                </c:pt>
                <c:pt idx="11">
                  <c:v>-285247.10882144421</c:v>
                </c:pt>
                <c:pt idx="12">
                  <c:v>-284231.86192725413</c:v>
                </c:pt>
                <c:pt idx="13">
                  <c:v>-225495.61503306404</c:v>
                </c:pt>
                <c:pt idx="14">
                  <c:v>-163453.36813887581</c:v>
                </c:pt>
                <c:pt idx="15">
                  <c:v>-192009.12124468572</c:v>
                </c:pt>
                <c:pt idx="16">
                  <c:v>-211428.87435049564</c:v>
                </c:pt>
                <c:pt idx="17">
                  <c:v>-219520.62745630555</c:v>
                </c:pt>
                <c:pt idx="18">
                  <c:v>-226190.38056211546</c:v>
                </c:pt>
                <c:pt idx="19">
                  <c:v>-202984.13366792537</c:v>
                </c:pt>
                <c:pt idx="20">
                  <c:v>-137154.88677373528</c:v>
                </c:pt>
                <c:pt idx="21">
                  <c:v>-54920.639879545197</c:v>
                </c:pt>
                <c:pt idx="22">
                  <c:v>2077.607014644891</c:v>
                </c:pt>
                <c:pt idx="23">
                  <c:v>-245396.14609116688</c:v>
                </c:pt>
                <c:pt idx="24">
                  <c:v>-215513.8991969768</c:v>
                </c:pt>
                <c:pt idx="25">
                  <c:v>-127420.65230278671</c:v>
                </c:pt>
                <c:pt idx="26">
                  <c:v>-42977.40540859662</c:v>
                </c:pt>
                <c:pt idx="27">
                  <c:v>-80139.158514406532</c:v>
                </c:pt>
                <c:pt idx="28">
                  <c:v>-102383.91162021644</c:v>
                </c:pt>
                <c:pt idx="29">
                  <c:v>-74751.664726026356</c:v>
                </c:pt>
                <c:pt idx="30">
                  <c:v>-79996.417831836268</c:v>
                </c:pt>
                <c:pt idx="31">
                  <c:v>-56609.17093764618</c:v>
                </c:pt>
                <c:pt idx="32">
                  <c:v>8588.0759565420449</c:v>
                </c:pt>
                <c:pt idx="33">
                  <c:v>110259.32285073213</c:v>
                </c:pt>
                <c:pt idx="34">
                  <c:v>175145.56974492222</c:v>
                </c:pt>
                <c:pt idx="35">
                  <c:v>-105389.18336088769</c:v>
                </c:pt>
                <c:pt idx="36">
                  <c:v>-108861.9364666976</c:v>
                </c:pt>
                <c:pt idx="37">
                  <c:v>-35630.689572507516</c:v>
                </c:pt>
                <c:pt idx="38">
                  <c:v>-29278.442678317428</c:v>
                </c:pt>
                <c:pt idx="39">
                  <c:v>-10026.19578412734</c:v>
                </c:pt>
                <c:pt idx="40">
                  <c:v>-50738.948889937252</c:v>
                </c:pt>
                <c:pt idx="41">
                  <c:v>-95861.701995749027</c:v>
                </c:pt>
                <c:pt idx="42">
                  <c:v>-138192.45510155894</c:v>
                </c:pt>
                <c:pt idx="43">
                  <c:v>-133661.20820736885</c:v>
                </c:pt>
                <c:pt idx="44">
                  <c:v>-87362.961313178763</c:v>
                </c:pt>
                <c:pt idx="45">
                  <c:v>8586.2855810113251</c:v>
                </c:pt>
                <c:pt idx="46">
                  <c:v>81479.532475201413</c:v>
                </c:pt>
                <c:pt idx="47">
                  <c:v>-214072.2206306085</c:v>
                </c:pt>
                <c:pt idx="48">
                  <c:v>-239734.97373642027</c:v>
                </c:pt>
                <c:pt idx="49">
                  <c:v>-161817.72684222832</c:v>
                </c:pt>
                <c:pt idx="50">
                  <c:v>-100733.4799480401</c:v>
                </c:pt>
                <c:pt idx="51">
                  <c:v>-92333.233053848147</c:v>
                </c:pt>
                <c:pt idx="52">
                  <c:v>-92121.986159659922</c:v>
                </c:pt>
                <c:pt idx="53">
                  <c:v>-96468.739265467972</c:v>
                </c:pt>
                <c:pt idx="54">
                  <c:v>-106653.49237127975</c:v>
                </c:pt>
                <c:pt idx="55">
                  <c:v>-96606.245477087796</c:v>
                </c:pt>
                <c:pt idx="56">
                  <c:v>12184.00141710043</c:v>
                </c:pt>
                <c:pt idx="57">
                  <c:v>136676.24831128865</c:v>
                </c:pt>
                <c:pt idx="58">
                  <c:v>211884.49520548061</c:v>
                </c:pt>
                <c:pt idx="59">
                  <c:v>-71247.257900331169</c:v>
                </c:pt>
                <c:pt idx="60">
                  <c:v>-59105.011006139219</c:v>
                </c:pt>
                <c:pt idx="61">
                  <c:v>26944.235888049006</c:v>
                </c:pt>
                <c:pt idx="62">
                  <c:v>84438.482782240957</c:v>
                </c:pt>
                <c:pt idx="63">
                  <c:v>101913.72967642918</c:v>
                </c:pt>
                <c:pt idx="64">
                  <c:v>46816.976570621133</c:v>
                </c:pt>
                <c:pt idx="65">
                  <c:v>77610.223464809358</c:v>
                </c:pt>
                <c:pt idx="66">
                  <c:v>74659.470358997583</c:v>
                </c:pt>
                <c:pt idx="67">
                  <c:v>99376.717253189534</c:v>
                </c:pt>
                <c:pt idx="68">
                  <c:v>169378.96414737776</c:v>
                </c:pt>
                <c:pt idx="69">
                  <c:v>268216.21104156971</c:v>
                </c:pt>
                <c:pt idx="70">
                  <c:v>352853.45793575794</c:v>
                </c:pt>
                <c:pt idx="71">
                  <c:v>1497.7048299498856</c:v>
                </c:pt>
                <c:pt idx="72">
                  <c:v>23025.951724138111</c:v>
                </c:pt>
                <c:pt idx="73">
                  <c:v>117675.19861833006</c:v>
                </c:pt>
                <c:pt idx="74">
                  <c:v>129445.44551251829</c:v>
                </c:pt>
                <c:pt idx="75">
                  <c:v>164365.69240670651</c:v>
                </c:pt>
                <c:pt idx="76">
                  <c:v>137057.93930089846</c:v>
                </c:pt>
                <c:pt idx="77">
                  <c:v>157685.18619508669</c:v>
                </c:pt>
                <c:pt idx="78">
                  <c:v>132103.43308927864</c:v>
                </c:pt>
                <c:pt idx="79">
                  <c:v>202557.67998346686</c:v>
                </c:pt>
                <c:pt idx="80">
                  <c:v>315090.92687765881</c:v>
                </c:pt>
                <c:pt idx="81">
                  <c:v>439001.17377184704</c:v>
                </c:pt>
                <c:pt idx="82">
                  <c:v>529246.42066603899</c:v>
                </c:pt>
                <c:pt idx="83">
                  <c:v>162387.66756022722</c:v>
                </c:pt>
                <c:pt idx="84">
                  <c:v>198037.91445441544</c:v>
                </c:pt>
                <c:pt idx="85">
                  <c:v>304451.16134860739</c:v>
                </c:pt>
                <c:pt idx="86">
                  <c:v>397156.40824279562</c:v>
                </c:pt>
                <c:pt idx="87">
                  <c:v>376279.65513698757</c:v>
                </c:pt>
                <c:pt idx="88">
                  <c:v>355379.90203117579</c:v>
                </c:pt>
                <c:pt idx="89">
                  <c:v>393971.14892536774</c:v>
                </c:pt>
                <c:pt idx="90">
                  <c:v>384493.39581955597</c:v>
                </c:pt>
                <c:pt idx="91">
                  <c:v>457494.64271374792</c:v>
                </c:pt>
                <c:pt idx="92">
                  <c:v>545903.88960793614</c:v>
                </c:pt>
                <c:pt idx="93">
                  <c:v>693020.13650212437</c:v>
                </c:pt>
                <c:pt idx="94">
                  <c:v>777695.38339631632</c:v>
                </c:pt>
                <c:pt idx="95">
                  <c:v>392517.63029050454</c:v>
                </c:pt>
                <c:pt idx="96">
                  <c:v>458597.8771846965</c:v>
                </c:pt>
                <c:pt idx="97">
                  <c:v>575267.12407888472</c:v>
                </c:pt>
                <c:pt idx="98">
                  <c:v>618134.37097307667</c:v>
                </c:pt>
                <c:pt idx="99">
                  <c:v>657601.6178672649</c:v>
                </c:pt>
                <c:pt idx="100">
                  <c:v>643925.86476145685</c:v>
                </c:pt>
                <c:pt idx="101">
                  <c:v>582787.11165564507</c:v>
                </c:pt>
                <c:pt idx="102">
                  <c:v>589814.3585498333</c:v>
                </c:pt>
                <c:pt idx="103">
                  <c:v>656361.60544402525</c:v>
                </c:pt>
                <c:pt idx="104">
                  <c:v>738246.85233821347</c:v>
                </c:pt>
                <c:pt idx="105">
                  <c:v>853824.09923240542</c:v>
                </c:pt>
                <c:pt idx="106">
                  <c:v>907929.34612659365</c:v>
                </c:pt>
                <c:pt idx="107">
                  <c:v>481726.5930207856</c:v>
                </c:pt>
                <c:pt idx="108">
                  <c:v>528730.83991497383</c:v>
                </c:pt>
                <c:pt idx="109">
                  <c:v>607071.08680916578</c:v>
                </c:pt>
                <c:pt idx="110">
                  <c:v>607944.333703354</c:v>
                </c:pt>
                <c:pt idx="111">
                  <c:v>590721.58059754223</c:v>
                </c:pt>
                <c:pt idx="112">
                  <c:v>547062.82749173418</c:v>
                </c:pt>
                <c:pt idx="113">
                  <c:v>485177.0743859224</c:v>
                </c:pt>
                <c:pt idx="114">
                  <c:v>454248.32128011435</c:v>
                </c:pt>
                <c:pt idx="115">
                  <c:v>443237.56817430258</c:v>
                </c:pt>
                <c:pt idx="116">
                  <c:v>541011.81506849453</c:v>
                </c:pt>
                <c:pt idx="117">
                  <c:v>653368.06196268275</c:v>
                </c:pt>
                <c:pt idx="118">
                  <c:v>681954.3088568747</c:v>
                </c:pt>
                <c:pt idx="119">
                  <c:v>252102.55575106293</c:v>
                </c:pt>
                <c:pt idx="120">
                  <c:v>273415.80264525115</c:v>
                </c:pt>
                <c:pt idx="121">
                  <c:v>348913.04953944311</c:v>
                </c:pt>
                <c:pt idx="122">
                  <c:v>170678.29643363133</c:v>
                </c:pt>
                <c:pt idx="123">
                  <c:v>-432210.45667217672</c:v>
                </c:pt>
                <c:pt idx="124">
                  <c:v>-824378.20977798849</c:v>
                </c:pt>
                <c:pt idx="125">
                  <c:v>-955330.96288379654</c:v>
                </c:pt>
                <c:pt idx="126">
                  <c:v>-1006879.7159896083</c:v>
                </c:pt>
                <c:pt idx="127">
                  <c:v>-962131.46909541637</c:v>
                </c:pt>
                <c:pt idx="128">
                  <c:v>-895923.22220122814</c:v>
                </c:pt>
                <c:pt idx="129">
                  <c:v>-742923.97530703992</c:v>
                </c:pt>
                <c:pt idx="130">
                  <c:v>-641846.72841284797</c:v>
                </c:pt>
                <c:pt idx="131">
                  <c:v>-967308.48151865974</c:v>
                </c:pt>
                <c:pt idx="132">
                  <c:v>-967031.23462446779</c:v>
                </c:pt>
                <c:pt idx="133">
                  <c:v>-899385.98773027956</c:v>
                </c:pt>
                <c:pt idx="134">
                  <c:v>-858256.74083608761</c:v>
                </c:pt>
                <c:pt idx="135">
                  <c:v>-861124.49394189939</c:v>
                </c:pt>
                <c:pt idx="136">
                  <c:v>-869805.24704770744</c:v>
                </c:pt>
                <c:pt idx="137">
                  <c:v>-851511.00015351921</c:v>
                </c:pt>
                <c:pt idx="138">
                  <c:v>-782609.75325933099</c:v>
                </c:pt>
                <c:pt idx="139">
                  <c:v>-701351.50636513904</c:v>
                </c:pt>
                <c:pt idx="140">
                  <c:v>-574897.25947095081</c:v>
                </c:pt>
                <c:pt idx="141">
                  <c:v>-449871.01257675886</c:v>
                </c:pt>
                <c:pt idx="142">
                  <c:v>-332049.76568257064</c:v>
                </c:pt>
                <c:pt idx="143">
                  <c:v>-692593.51878837869</c:v>
                </c:pt>
                <c:pt idx="144">
                  <c:v>-597964.27189419046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666-BB2A-BECDB1A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98328"/>
        <c:axId val="666901936"/>
      </c:lineChart>
      <c:dateAx>
        <c:axId val="666898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1936"/>
        <c:crosses val="autoZero"/>
        <c:auto val="1"/>
        <c:lblOffset val="100"/>
        <c:baseTimeUnit val="months"/>
      </c:dateAx>
      <c:valAx>
        <c:axId val="666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9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CE7-8DF9-00A388D8732A}"/>
            </c:ext>
          </c:extLst>
        </c:ser>
        <c:ser>
          <c:idx val="1"/>
          <c:order val="1"/>
          <c:tx>
            <c:v>Tendencia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'b)'!$E$3:$E$147</c:f>
              <c:numCache>
                <c:formatCode>General</c:formatCode>
                <c:ptCount val="145"/>
                <c:pt idx="0">
                  <c:v>14499970.824657533</c:v>
                </c:pt>
                <c:pt idx="1">
                  <c:v>14547612.577763343</c:v>
                </c:pt>
                <c:pt idx="2">
                  <c:v>14595254.330869153</c:v>
                </c:pt>
                <c:pt idx="3">
                  <c:v>14642896.083974963</c:v>
                </c:pt>
                <c:pt idx="4">
                  <c:v>14690537.837080773</c:v>
                </c:pt>
                <c:pt idx="5">
                  <c:v>14738179.590186585</c:v>
                </c:pt>
                <c:pt idx="6">
                  <c:v>14785821.343292395</c:v>
                </c:pt>
                <c:pt idx="7">
                  <c:v>14833463.096398205</c:v>
                </c:pt>
                <c:pt idx="8">
                  <c:v>14881104.849504014</c:v>
                </c:pt>
                <c:pt idx="9">
                  <c:v>14928746.602609824</c:v>
                </c:pt>
                <c:pt idx="10">
                  <c:v>14976388.355715634</c:v>
                </c:pt>
                <c:pt idx="11">
                  <c:v>15024030.108821444</c:v>
                </c:pt>
                <c:pt idx="12">
                  <c:v>15071671.861927254</c:v>
                </c:pt>
                <c:pt idx="13">
                  <c:v>15119313.615033064</c:v>
                </c:pt>
                <c:pt idx="14">
                  <c:v>15166955.368138876</c:v>
                </c:pt>
                <c:pt idx="15">
                  <c:v>15214597.121244686</c:v>
                </c:pt>
                <c:pt idx="16">
                  <c:v>15262238.874350496</c:v>
                </c:pt>
                <c:pt idx="17">
                  <c:v>15309880.627456306</c:v>
                </c:pt>
                <c:pt idx="18">
                  <c:v>15357522.380562115</c:v>
                </c:pt>
                <c:pt idx="19">
                  <c:v>15405164.133667925</c:v>
                </c:pt>
                <c:pt idx="20">
                  <c:v>15452805.886773735</c:v>
                </c:pt>
                <c:pt idx="21">
                  <c:v>15500447.639879545</c:v>
                </c:pt>
                <c:pt idx="22">
                  <c:v>15548089.392985355</c:v>
                </c:pt>
                <c:pt idx="23">
                  <c:v>15595731.146091167</c:v>
                </c:pt>
                <c:pt idx="24">
                  <c:v>15643372.899196977</c:v>
                </c:pt>
                <c:pt idx="25">
                  <c:v>15691014.652302787</c:v>
                </c:pt>
                <c:pt idx="26">
                  <c:v>15738656.405408597</c:v>
                </c:pt>
                <c:pt idx="27">
                  <c:v>15786298.158514407</c:v>
                </c:pt>
                <c:pt idx="28">
                  <c:v>15833939.911620216</c:v>
                </c:pt>
                <c:pt idx="29">
                  <c:v>15881581.664726026</c:v>
                </c:pt>
                <c:pt idx="30">
                  <c:v>15929223.417831836</c:v>
                </c:pt>
                <c:pt idx="31">
                  <c:v>15976865.170937646</c:v>
                </c:pt>
                <c:pt idx="32">
                  <c:v>16024506.924043458</c:v>
                </c:pt>
                <c:pt idx="33">
                  <c:v>16072148.677149268</c:v>
                </c:pt>
                <c:pt idx="34">
                  <c:v>16119790.430255078</c:v>
                </c:pt>
                <c:pt idx="35">
                  <c:v>16167432.183360888</c:v>
                </c:pt>
                <c:pt idx="36">
                  <c:v>16215073.936466698</c:v>
                </c:pt>
                <c:pt idx="37">
                  <c:v>16262715.689572508</c:v>
                </c:pt>
                <c:pt idx="38">
                  <c:v>16310357.442678317</c:v>
                </c:pt>
                <c:pt idx="39">
                  <c:v>16357999.195784127</c:v>
                </c:pt>
                <c:pt idx="40">
                  <c:v>16405640.948889937</c:v>
                </c:pt>
                <c:pt idx="41">
                  <c:v>16453282.701995749</c:v>
                </c:pt>
                <c:pt idx="42">
                  <c:v>16500924.455101559</c:v>
                </c:pt>
                <c:pt idx="43">
                  <c:v>16548566.208207369</c:v>
                </c:pt>
                <c:pt idx="44">
                  <c:v>16596207.961313179</c:v>
                </c:pt>
                <c:pt idx="45">
                  <c:v>16643849.714418989</c:v>
                </c:pt>
                <c:pt idx="46">
                  <c:v>16691491.467524799</c:v>
                </c:pt>
                <c:pt idx="47">
                  <c:v>16739133.220630608</c:v>
                </c:pt>
                <c:pt idx="48">
                  <c:v>16786774.97373642</c:v>
                </c:pt>
                <c:pt idx="49">
                  <c:v>16834416.726842228</c:v>
                </c:pt>
                <c:pt idx="50">
                  <c:v>16882058.47994804</c:v>
                </c:pt>
                <c:pt idx="51">
                  <c:v>16929700.233053848</c:v>
                </c:pt>
                <c:pt idx="52">
                  <c:v>16977341.98615966</c:v>
                </c:pt>
                <c:pt idx="53">
                  <c:v>17024983.739265468</c:v>
                </c:pt>
                <c:pt idx="54">
                  <c:v>17072625.49237128</c:v>
                </c:pt>
                <c:pt idx="55">
                  <c:v>17120267.245477088</c:v>
                </c:pt>
                <c:pt idx="56">
                  <c:v>17167908.9985829</c:v>
                </c:pt>
                <c:pt idx="57">
                  <c:v>17215550.751688711</c:v>
                </c:pt>
                <c:pt idx="58">
                  <c:v>17263192.504794519</c:v>
                </c:pt>
                <c:pt idx="59">
                  <c:v>17310834.257900331</c:v>
                </c:pt>
                <c:pt idx="60">
                  <c:v>17358476.011006139</c:v>
                </c:pt>
                <c:pt idx="61">
                  <c:v>17406117.764111951</c:v>
                </c:pt>
                <c:pt idx="62">
                  <c:v>17453759.517217759</c:v>
                </c:pt>
                <c:pt idx="63">
                  <c:v>17501401.270323571</c:v>
                </c:pt>
                <c:pt idx="64">
                  <c:v>17549043.023429379</c:v>
                </c:pt>
                <c:pt idx="65">
                  <c:v>17596684.776535191</c:v>
                </c:pt>
                <c:pt idx="66">
                  <c:v>17644326.529641002</c:v>
                </c:pt>
                <c:pt idx="67">
                  <c:v>17691968.28274681</c:v>
                </c:pt>
                <c:pt idx="68">
                  <c:v>17739610.035852622</c:v>
                </c:pt>
                <c:pt idx="69">
                  <c:v>17787251.78895843</c:v>
                </c:pt>
                <c:pt idx="70">
                  <c:v>17834893.542064242</c:v>
                </c:pt>
                <c:pt idx="71">
                  <c:v>17882535.29517005</c:v>
                </c:pt>
                <c:pt idx="72">
                  <c:v>17930177.048275862</c:v>
                </c:pt>
                <c:pt idx="73">
                  <c:v>17977818.80138167</c:v>
                </c:pt>
                <c:pt idx="74">
                  <c:v>18025460.554487482</c:v>
                </c:pt>
                <c:pt idx="75">
                  <c:v>18073102.307593293</c:v>
                </c:pt>
                <c:pt idx="76">
                  <c:v>18120744.060699102</c:v>
                </c:pt>
                <c:pt idx="77">
                  <c:v>18168385.813804913</c:v>
                </c:pt>
                <c:pt idx="78">
                  <c:v>18216027.566910721</c:v>
                </c:pt>
                <c:pt idx="79">
                  <c:v>18263669.320016533</c:v>
                </c:pt>
                <c:pt idx="80">
                  <c:v>18311311.073122341</c:v>
                </c:pt>
                <c:pt idx="81">
                  <c:v>18358952.826228153</c:v>
                </c:pt>
                <c:pt idx="82">
                  <c:v>18406594.579333961</c:v>
                </c:pt>
                <c:pt idx="83">
                  <c:v>18454236.332439773</c:v>
                </c:pt>
                <c:pt idx="84">
                  <c:v>18501878.085545585</c:v>
                </c:pt>
                <c:pt idx="85">
                  <c:v>18549519.838651393</c:v>
                </c:pt>
                <c:pt idx="86">
                  <c:v>18597161.591757204</c:v>
                </c:pt>
                <c:pt idx="87">
                  <c:v>18644803.344863012</c:v>
                </c:pt>
                <c:pt idx="88">
                  <c:v>18692445.097968824</c:v>
                </c:pt>
                <c:pt idx="89">
                  <c:v>18740086.851074632</c:v>
                </c:pt>
                <c:pt idx="90">
                  <c:v>18787728.604180444</c:v>
                </c:pt>
                <c:pt idx="91">
                  <c:v>18835370.357286252</c:v>
                </c:pt>
                <c:pt idx="92">
                  <c:v>18883012.110392064</c:v>
                </c:pt>
                <c:pt idx="93">
                  <c:v>18930653.863497876</c:v>
                </c:pt>
                <c:pt idx="94">
                  <c:v>18978295.616603684</c:v>
                </c:pt>
                <c:pt idx="95">
                  <c:v>19025937.369709495</c:v>
                </c:pt>
                <c:pt idx="96">
                  <c:v>19073579.122815304</c:v>
                </c:pt>
                <c:pt idx="97">
                  <c:v>19121220.875921115</c:v>
                </c:pt>
                <c:pt idx="98">
                  <c:v>19168862.629026923</c:v>
                </c:pt>
                <c:pt idx="99">
                  <c:v>19216504.382132735</c:v>
                </c:pt>
                <c:pt idx="100">
                  <c:v>19264146.135238543</c:v>
                </c:pt>
                <c:pt idx="101">
                  <c:v>19311787.888344355</c:v>
                </c:pt>
                <c:pt idx="102">
                  <c:v>19359429.641450167</c:v>
                </c:pt>
                <c:pt idx="103">
                  <c:v>19407071.394555975</c:v>
                </c:pt>
                <c:pt idx="104">
                  <c:v>19454713.147661787</c:v>
                </c:pt>
                <c:pt idx="105">
                  <c:v>19502354.900767595</c:v>
                </c:pt>
                <c:pt idx="106">
                  <c:v>19549996.653873406</c:v>
                </c:pt>
                <c:pt idx="107">
                  <c:v>19597638.406979214</c:v>
                </c:pt>
                <c:pt idx="108">
                  <c:v>19645280.160085026</c:v>
                </c:pt>
                <c:pt idx="109">
                  <c:v>19692921.913190834</c:v>
                </c:pt>
                <c:pt idx="110">
                  <c:v>19740563.666296646</c:v>
                </c:pt>
                <c:pt idx="111">
                  <c:v>19788205.419402458</c:v>
                </c:pt>
                <c:pt idx="112">
                  <c:v>19835847.172508266</c:v>
                </c:pt>
                <c:pt idx="113">
                  <c:v>19883488.925614078</c:v>
                </c:pt>
                <c:pt idx="114">
                  <c:v>19931130.678719886</c:v>
                </c:pt>
                <c:pt idx="115">
                  <c:v>19978772.431825697</c:v>
                </c:pt>
                <c:pt idx="116">
                  <c:v>20026414.184931505</c:v>
                </c:pt>
                <c:pt idx="117">
                  <c:v>20074055.938037317</c:v>
                </c:pt>
                <c:pt idx="118">
                  <c:v>20121697.691143125</c:v>
                </c:pt>
                <c:pt idx="119">
                  <c:v>20169339.444248937</c:v>
                </c:pt>
                <c:pt idx="120">
                  <c:v>20216981.197354749</c:v>
                </c:pt>
                <c:pt idx="121">
                  <c:v>20264622.950460557</c:v>
                </c:pt>
                <c:pt idx="122">
                  <c:v>20312264.703566369</c:v>
                </c:pt>
                <c:pt idx="123">
                  <c:v>20359906.456672177</c:v>
                </c:pt>
                <c:pt idx="124">
                  <c:v>20407548.209777988</c:v>
                </c:pt>
                <c:pt idx="125">
                  <c:v>20455189.962883797</c:v>
                </c:pt>
                <c:pt idx="126">
                  <c:v>20502831.715989608</c:v>
                </c:pt>
                <c:pt idx="127">
                  <c:v>20550473.469095416</c:v>
                </c:pt>
                <c:pt idx="128">
                  <c:v>20598115.222201228</c:v>
                </c:pt>
                <c:pt idx="129">
                  <c:v>20645756.97530704</c:v>
                </c:pt>
                <c:pt idx="130">
                  <c:v>20693398.728412848</c:v>
                </c:pt>
                <c:pt idx="131">
                  <c:v>20741040.48151866</c:v>
                </c:pt>
                <c:pt idx="132">
                  <c:v>20788682.234624468</c:v>
                </c:pt>
                <c:pt idx="133">
                  <c:v>20836323.98773028</c:v>
                </c:pt>
                <c:pt idx="134">
                  <c:v>20883965.740836088</c:v>
                </c:pt>
                <c:pt idx="135">
                  <c:v>20931607.493941899</c:v>
                </c:pt>
                <c:pt idx="136">
                  <c:v>20979249.247047707</c:v>
                </c:pt>
                <c:pt idx="137">
                  <c:v>21026891.000153519</c:v>
                </c:pt>
                <c:pt idx="138">
                  <c:v>21074532.753259331</c:v>
                </c:pt>
                <c:pt idx="139">
                  <c:v>21122174.506365139</c:v>
                </c:pt>
                <c:pt idx="140">
                  <c:v>21169816.259470951</c:v>
                </c:pt>
                <c:pt idx="141">
                  <c:v>21217458.012576759</c:v>
                </c:pt>
                <c:pt idx="142">
                  <c:v>21265099.765682571</c:v>
                </c:pt>
                <c:pt idx="143">
                  <c:v>21312741.518788379</c:v>
                </c:pt>
                <c:pt idx="144">
                  <c:v>21360383.27189419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8-4CE7-8DF9-00A388D8732A}"/>
            </c:ext>
          </c:extLst>
        </c:ser>
        <c:ser>
          <c:idx val="2"/>
          <c:order val="2"/>
          <c:tx>
            <c:v>Promedio movil del 3 periodo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'd)'!$G$5:$G$149</c:f>
              <c:numCache>
                <c:formatCode>General</c:formatCode>
                <c:ptCount val="145"/>
                <c:pt idx="2">
                  <c:v>14207327.333333334</c:v>
                </c:pt>
                <c:pt idx="3">
                  <c:v>14318215</c:v>
                </c:pt>
                <c:pt idx="4">
                  <c:v>14394650</c:v>
                </c:pt>
                <c:pt idx="5">
                  <c:v>14441049.666666666</c:v>
                </c:pt>
                <c:pt idx="6">
                  <c:v>14477534</c:v>
                </c:pt>
                <c:pt idx="7">
                  <c:v>14530876.333333334</c:v>
                </c:pt>
                <c:pt idx="8">
                  <c:v>14604620.333333334</c:v>
                </c:pt>
                <c:pt idx="9">
                  <c:v>14708482.333333334</c:v>
                </c:pt>
                <c:pt idx="10">
                  <c:v>14832364.333333334</c:v>
                </c:pt>
                <c:pt idx="11">
                  <c:v>14844796.333333334</c:v>
                </c:pt>
                <c:pt idx="12">
                  <c:v>14830616</c:v>
                </c:pt>
                <c:pt idx="13">
                  <c:v>14806680.333333334</c:v>
                </c:pt>
                <c:pt idx="14">
                  <c:v>14894920</c:v>
                </c:pt>
                <c:pt idx="15">
                  <c:v>14973302.666666666</c:v>
                </c:pt>
                <c:pt idx="16">
                  <c:v>15025633.333333334</c:v>
                </c:pt>
                <c:pt idx="17">
                  <c:v>15054586</c:v>
                </c:pt>
                <c:pt idx="18">
                  <c:v>15090834</c:v>
                </c:pt>
                <c:pt idx="19">
                  <c:v>15141290.666666666</c:v>
                </c:pt>
                <c:pt idx="20">
                  <c:v>15216387.666666666</c:v>
                </c:pt>
                <c:pt idx="21">
                  <c:v>15321119.333333334</c:v>
                </c:pt>
                <c:pt idx="22">
                  <c:v>15437115</c:v>
                </c:pt>
                <c:pt idx="23">
                  <c:v>15448676.333333334</c:v>
                </c:pt>
                <c:pt idx="24">
                  <c:v>15442787</c:v>
                </c:pt>
                <c:pt idx="25">
                  <c:v>15447262.666666666</c:v>
                </c:pt>
                <c:pt idx="26">
                  <c:v>15562377.333333334</c:v>
                </c:pt>
                <c:pt idx="27">
                  <c:v>15655144</c:v>
                </c:pt>
                <c:pt idx="28">
                  <c:v>15711131.333333334</c:v>
                </c:pt>
                <c:pt idx="29">
                  <c:v>15748181.666666666</c:v>
                </c:pt>
                <c:pt idx="30">
                  <c:v>15795871</c:v>
                </c:pt>
                <c:pt idx="31">
                  <c:v>15858771</c:v>
                </c:pt>
                <c:pt idx="32">
                  <c:v>15934192.666666666</c:v>
                </c:pt>
                <c:pt idx="33">
                  <c:v>16045253</c:v>
                </c:pt>
                <c:pt idx="34">
                  <c:v>16170146.333333334</c:v>
                </c:pt>
                <c:pt idx="35">
                  <c:v>16179795.666666666</c:v>
                </c:pt>
                <c:pt idx="36">
                  <c:v>16154397</c:v>
                </c:pt>
                <c:pt idx="37">
                  <c:v>16131780</c:v>
                </c:pt>
                <c:pt idx="38">
                  <c:v>16204792</c:v>
                </c:pt>
                <c:pt idx="39">
                  <c:v>16285379</c:v>
                </c:pt>
                <c:pt idx="40">
                  <c:v>16327984.666666666</c:v>
                </c:pt>
                <c:pt idx="41">
                  <c:v>16353432</c:v>
                </c:pt>
                <c:pt idx="42">
                  <c:v>16358351.666666666</c:v>
                </c:pt>
                <c:pt idx="43">
                  <c:v>16378352.666666666</c:v>
                </c:pt>
                <c:pt idx="44">
                  <c:v>16428827.333333334</c:v>
                </c:pt>
                <c:pt idx="45">
                  <c:v>16525395.333333334</c:v>
                </c:pt>
                <c:pt idx="46">
                  <c:v>16644750.666666666</c:v>
                </c:pt>
                <c:pt idx="47">
                  <c:v>16650156</c:v>
                </c:pt>
                <c:pt idx="48">
                  <c:v>16615024</c:v>
                </c:pt>
                <c:pt idx="49">
                  <c:v>16581566.666666666</c:v>
                </c:pt>
                <c:pt idx="50">
                  <c:v>16666988</c:v>
                </c:pt>
                <c:pt idx="51">
                  <c:v>16763763.666666666</c:v>
                </c:pt>
                <c:pt idx="52">
                  <c:v>16834637.333333332</c:v>
                </c:pt>
                <c:pt idx="53">
                  <c:v>16883700.666666668</c:v>
                </c:pt>
                <c:pt idx="54">
                  <c:v>16926569</c:v>
                </c:pt>
                <c:pt idx="55">
                  <c:v>16972716</c:v>
                </c:pt>
                <c:pt idx="56">
                  <c:v>17056575.333333332</c:v>
                </c:pt>
                <c:pt idx="57">
                  <c:v>17185327</c:v>
                </c:pt>
                <c:pt idx="58">
                  <c:v>17335799</c:v>
                </c:pt>
                <c:pt idx="59">
                  <c:v>17355630.333333332</c:v>
                </c:pt>
                <c:pt idx="60">
                  <c:v>17338011.666666668</c:v>
                </c:pt>
                <c:pt idx="61">
                  <c:v>17324006.666666668</c:v>
                </c:pt>
                <c:pt idx="62">
                  <c:v>17423543.666666668</c:v>
                </c:pt>
                <c:pt idx="63">
                  <c:v>17524858.333333332</c:v>
                </c:pt>
                <c:pt idx="64">
                  <c:v>17579124.333333332</c:v>
                </c:pt>
                <c:pt idx="65">
                  <c:v>17624490</c:v>
                </c:pt>
                <c:pt idx="66">
                  <c:v>17663047</c:v>
                </c:pt>
                <c:pt idx="67">
                  <c:v>17728208.666666668</c:v>
                </c:pt>
                <c:pt idx="68">
                  <c:v>17806440</c:v>
                </c:pt>
                <c:pt idx="69">
                  <c:v>17918600.666666668</c:v>
                </c:pt>
                <c:pt idx="70">
                  <c:v>18050734.666666668</c:v>
                </c:pt>
                <c:pt idx="71">
                  <c:v>18042416</c:v>
                </c:pt>
                <c:pt idx="72">
                  <c:v>18008327.666666668</c:v>
                </c:pt>
                <c:pt idx="73">
                  <c:v>17977576.666666668</c:v>
                </c:pt>
                <c:pt idx="74">
                  <c:v>18067867.666666668</c:v>
                </c:pt>
                <c:pt idx="75">
                  <c:v>18162622.666666668</c:v>
                </c:pt>
                <c:pt idx="76">
                  <c:v>18216725.333333332</c:v>
                </c:pt>
                <c:pt idx="77">
                  <c:v>18273780.333333332</c:v>
                </c:pt>
                <c:pt idx="78">
                  <c:v>18310668</c:v>
                </c:pt>
                <c:pt idx="79">
                  <c:v>18380143</c:v>
                </c:pt>
                <c:pt idx="80">
                  <c:v>18480253.333333332</c:v>
                </c:pt>
                <c:pt idx="81">
                  <c:v>18630194.333333332</c:v>
                </c:pt>
                <c:pt idx="82">
                  <c:v>18786732.333333332</c:v>
                </c:pt>
                <c:pt idx="83">
                  <c:v>18783473</c:v>
                </c:pt>
                <c:pt idx="84">
                  <c:v>18750793.666666668</c:v>
                </c:pt>
                <c:pt idx="85">
                  <c:v>18723503.666666668</c:v>
                </c:pt>
                <c:pt idx="86">
                  <c:v>18849401.666666668</c:v>
                </c:pt>
                <c:pt idx="87">
                  <c:v>18956457.333333332</c:v>
                </c:pt>
                <c:pt idx="88">
                  <c:v>19021075.333333332</c:v>
                </c:pt>
                <c:pt idx="89">
                  <c:v>19067655.333333332</c:v>
                </c:pt>
                <c:pt idx="90">
                  <c:v>19118035</c:v>
                </c:pt>
                <c:pt idx="91">
                  <c:v>19199715</c:v>
                </c:pt>
                <c:pt idx="92">
                  <c:v>19298001</c:v>
                </c:pt>
                <c:pt idx="93">
                  <c:v>19448485</c:v>
                </c:pt>
                <c:pt idx="94">
                  <c:v>19602860.333333332</c:v>
                </c:pt>
                <c:pt idx="95">
                  <c:v>19599373.333333332</c:v>
                </c:pt>
                <c:pt idx="96">
                  <c:v>19568874.333333332</c:v>
                </c:pt>
                <c:pt idx="97">
                  <c:v>19549040</c:v>
                </c:pt>
                <c:pt idx="98">
                  <c:v>19671887.333333332</c:v>
                </c:pt>
                <c:pt idx="99">
                  <c:v>19785863.666666668</c:v>
                </c:pt>
                <c:pt idx="100">
                  <c:v>19856391.666666668</c:v>
                </c:pt>
                <c:pt idx="101">
                  <c:v>19892251</c:v>
                </c:pt>
                <c:pt idx="102">
                  <c:v>19917297</c:v>
                </c:pt>
                <c:pt idx="103">
                  <c:v>19969084</c:v>
                </c:pt>
                <c:pt idx="104">
                  <c:v>20068545.666666668</c:v>
                </c:pt>
                <c:pt idx="105">
                  <c:v>20204190.666666668</c:v>
                </c:pt>
                <c:pt idx="106">
                  <c:v>20335688.333333332</c:v>
                </c:pt>
                <c:pt idx="107">
                  <c:v>20297823.333333332</c:v>
                </c:pt>
                <c:pt idx="108">
                  <c:v>20237100.666666668</c:v>
                </c:pt>
                <c:pt idx="109">
                  <c:v>20184456.333333332</c:v>
                </c:pt>
                <c:pt idx="110">
                  <c:v>20274170.666666668</c:v>
                </c:pt>
                <c:pt idx="111">
                  <c:v>20342476</c:v>
                </c:pt>
                <c:pt idx="112">
                  <c:v>20370115</c:v>
                </c:pt>
                <c:pt idx="113">
                  <c:v>20376834.333333332</c:v>
                </c:pt>
                <c:pt idx="114">
                  <c:v>20378985</c:v>
                </c:pt>
                <c:pt idx="115">
                  <c:v>20392018.333333332</c:v>
                </c:pt>
                <c:pt idx="116">
                  <c:v>20458271.666666668</c:v>
                </c:pt>
                <c:pt idx="117">
                  <c:v>20572286.666666668</c:v>
                </c:pt>
                <c:pt idx="118">
                  <c:v>20699500.666666668</c:v>
                </c:pt>
                <c:pt idx="119">
                  <c:v>20650839.333333332</c:v>
                </c:pt>
                <c:pt idx="120">
                  <c:v>20571830.333333332</c:v>
                </c:pt>
                <c:pt idx="121">
                  <c:v>20508458.333333332</c:v>
                </c:pt>
                <c:pt idx="122">
                  <c:v>20528958.666666668</c:v>
                </c:pt>
                <c:pt idx="123">
                  <c:v>20341391.666666668</c:v>
                </c:pt>
                <c:pt idx="124">
                  <c:v>19997936.333333332</c:v>
                </c:pt>
                <c:pt idx="125">
                  <c:v>19670241.666666668</c:v>
                </c:pt>
                <c:pt idx="126">
                  <c:v>19526327</c:v>
                </c:pt>
                <c:pt idx="127">
                  <c:v>19528051</c:v>
                </c:pt>
                <c:pt idx="128">
                  <c:v>19595495.333333332</c:v>
                </c:pt>
                <c:pt idx="129">
                  <c:v>19731122.333333332</c:v>
                </c:pt>
                <c:pt idx="130">
                  <c:v>19885525.666666668</c:v>
                </c:pt>
                <c:pt idx="131">
                  <c:v>19909372.333333332</c:v>
                </c:pt>
                <c:pt idx="132">
                  <c:v>19882311.666666668</c:v>
                </c:pt>
                <c:pt idx="133">
                  <c:v>19844107</c:v>
                </c:pt>
                <c:pt idx="134">
                  <c:v>19928099.333333332</c:v>
                </c:pt>
                <c:pt idx="135">
                  <c:v>20011043.333333332</c:v>
                </c:pt>
                <c:pt idx="136">
                  <c:v>20068545.333333332</c:v>
                </c:pt>
                <c:pt idx="137">
                  <c:v>20118435.666666668</c:v>
                </c:pt>
                <c:pt idx="138">
                  <c:v>20192249</c:v>
                </c:pt>
                <c:pt idx="139">
                  <c:v>20296042</c:v>
                </c:pt>
                <c:pt idx="140">
                  <c:v>20435888.333333332</c:v>
                </c:pt>
                <c:pt idx="141">
                  <c:v>20594443</c:v>
                </c:pt>
                <c:pt idx="142">
                  <c:v>20765185.333333332</c:v>
                </c:pt>
                <c:pt idx="143">
                  <c:v>20773595</c:v>
                </c:pt>
                <c:pt idx="144">
                  <c:v>20771872.333333332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8-4CE7-8DF9-00A388D8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dateAx>
        <c:axId val="6669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Periodo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464"/>
        <c:crosses val="autoZero"/>
        <c:auto val="1"/>
        <c:lblOffset val="100"/>
        <c:baseTimeUnit val="months"/>
      </c:date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Trabajadores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629789555876"/>
          <c:y val="0.49128138589944431"/>
          <c:w val="0.32149906034385017"/>
          <c:h val="0.13775606620600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Trabajadores asegurados en el imss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2"/>
          <c:order val="0"/>
          <c:tx>
            <c:v>Tendencia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'b)'!$E$3:$E$147</c:f>
              <c:numCache>
                <c:formatCode>General</c:formatCode>
                <c:ptCount val="145"/>
                <c:pt idx="0">
                  <c:v>14499970.824657533</c:v>
                </c:pt>
                <c:pt idx="1">
                  <c:v>14547612.577763343</c:v>
                </c:pt>
                <c:pt idx="2">
                  <c:v>14595254.330869153</c:v>
                </c:pt>
                <c:pt idx="3">
                  <c:v>14642896.083974963</c:v>
                </c:pt>
                <c:pt idx="4">
                  <c:v>14690537.837080773</c:v>
                </c:pt>
                <c:pt idx="5">
                  <c:v>14738179.590186585</c:v>
                </c:pt>
                <c:pt idx="6">
                  <c:v>14785821.343292395</c:v>
                </c:pt>
                <c:pt idx="7">
                  <c:v>14833463.096398205</c:v>
                </c:pt>
                <c:pt idx="8">
                  <c:v>14881104.849504014</c:v>
                </c:pt>
                <c:pt idx="9">
                  <c:v>14928746.602609824</c:v>
                </c:pt>
                <c:pt idx="10">
                  <c:v>14976388.355715634</c:v>
                </c:pt>
                <c:pt idx="11">
                  <c:v>15024030.108821444</c:v>
                </c:pt>
                <c:pt idx="12">
                  <c:v>15071671.861927254</c:v>
                </c:pt>
                <c:pt idx="13">
                  <c:v>15119313.615033064</c:v>
                </c:pt>
                <c:pt idx="14">
                  <c:v>15166955.368138876</c:v>
                </c:pt>
                <c:pt idx="15">
                  <c:v>15214597.121244686</c:v>
                </c:pt>
                <c:pt idx="16">
                  <c:v>15262238.874350496</c:v>
                </c:pt>
                <c:pt idx="17">
                  <c:v>15309880.627456306</c:v>
                </c:pt>
                <c:pt idx="18">
                  <c:v>15357522.380562115</c:v>
                </c:pt>
                <c:pt idx="19">
                  <c:v>15405164.133667925</c:v>
                </c:pt>
                <c:pt idx="20">
                  <c:v>15452805.886773735</c:v>
                </c:pt>
                <c:pt idx="21">
                  <c:v>15500447.639879545</c:v>
                </c:pt>
                <c:pt idx="22">
                  <c:v>15548089.392985355</c:v>
                </c:pt>
                <c:pt idx="23">
                  <c:v>15595731.146091167</c:v>
                </c:pt>
                <c:pt idx="24">
                  <c:v>15643372.899196977</c:v>
                </c:pt>
                <c:pt idx="25">
                  <c:v>15691014.652302787</c:v>
                </c:pt>
                <c:pt idx="26">
                  <c:v>15738656.405408597</c:v>
                </c:pt>
                <c:pt idx="27">
                  <c:v>15786298.158514407</c:v>
                </c:pt>
                <c:pt idx="28">
                  <c:v>15833939.911620216</c:v>
                </c:pt>
                <c:pt idx="29">
                  <c:v>15881581.664726026</c:v>
                </c:pt>
                <c:pt idx="30">
                  <c:v>15929223.417831836</c:v>
                </c:pt>
                <c:pt idx="31">
                  <c:v>15976865.170937646</c:v>
                </c:pt>
                <c:pt idx="32">
                  <c:v>16024506.924043458</c:v>
                </c:pt>
                <c:pt idx="33">
                  <c:v>16072148.677149268</c:v>
                </c:pt>
                <c:pt idx="34">
                  <c:v>16119790.430255078</c:v>
                </c:pt>
                <c:pt idx="35">
                  <c:v>16167432.183360888</c:v>
                </c:pt>
                <c:pt idx="36">
                  <c:v>16215073.936466698</c:v>
                </c:pt>
                <c:pt idx="37">
                  <c:v>16262715.689572508</c:v>
                </c:pt>
                <c:pt idx="38">
                  <c:v>16310357.442678317</c:v>
                </c:pt>
                <c:pt idx="39">
                  <c:v>16357999.195784127</c:v>
                </c:pt>
                <c:pt idx="40">
                  <c:v>16405640.948889937</c:v>
                </c:pt>
                <c:pt idx="41">
                  <c:v>16453282.701995749</c:v>
                </c:pt>
                <c:pt idx="42">
                  <c:v>16500924.455101559</c:v>
                </c:pt>
                <c:pt idx="43">
                  <c:v>16548566.208207369</c:v>
                </c:pt>
                <c:pt idx="44">
                  <c:v>16596207.961313179</c:v>
                </c:pt>
                <c:pt idx="45">
                  <c:v>16643849.714418989</c:v>
                </c:pt>
                <c:pt idx="46">
                  <c:v>16691491.467524799</c:v>
                </c:pt>
                <c:pt idx="47">
                  <c:v>16739133.220630608</c:v>
                </c:pt>
                <c:pt idx="48">
                  <c:v>16786774.97373642</c:v>
                </c:pt>
                <c:pt idx="49">
                  <c:v>16834416.726842228</c:v>
                </c:pt>
                <c:pt idx="50">
                  <c:v>16882058.47994804</c:v>
                </c:pt>
                <c:pt idx="51">
                  <c:v>16929700.233053848</c:v>
                </c:pt>
                <c:pt idx="52">
                  <c:v>16977341.98615966</c:v>
                </c:pt>
                <c:pt idx="53">
                  <c:v>17024983.739265468</c:v>
                </c:pt>
                <c:pt idx="54">
                  <c:v>17072625.49237128</c:v>
                </c:pt>
                <c:pt idx="55">
                  <c:v>17120267.245477088</c:v>
                </c:pt>
                <c:pt idx="56">
                  <c:v>17167908.9985829</c:v>
                </c:pt>
                <c:pt idx="57">
                  <c:v>17215550.751688711</c:v>
                </c:pt>
                <c:pt idx="58">
                  <c:v>17263192.504794519</c:v>
                </c:pt>
                <c:pt idx="59">
                  <c:v>17310834.257900331</c:v>
                </c:pt>
                <c:pt idx="60">
                  <c:v>17358476.011006139</c:v>
                </c:pt>
                <c:pt idx="61">
                  <c:v>17406117.764111951</c:v>
                </c:pt>
                <c:pt idx="62">
                  <c:v>17453759.517217759</c:v>
                </c:pt>
                <c:pt idx="63">
                  <c:v>17501401.270323571</c:v>
                </c:pt>
                <c:pt idx="64">
                  <c:v>17549043.023429379</c:v>
                </c:pt>
                <c:pt idx="65">
                  <c:v>17596684.776535191</c:v>
                </c:pt>
                <c:pt idx="66">
                  <c:v>17644326.529641002</c:v>
                </c:pt>
                <c:pt idx="67">
                  <c:v>17691968.28274681</c:v>
                </c:pt>
                <c:pt idx="68">
                  <c:v>17739610.035852622</c:v>
                </c:pt>
                <c:pt idx="69">
                  <c:v>17787251.78895843</c:v>
                </c:pt>
                <c:pt idx="70">
                  <c:v>17834893.542064242</c:v>
                </c:pt>
                <c:pt idx="71">
                  <c:v>17882535.29517005</c:v>
                </c:pt>
                <c:pt idx="72">
                  <c:v>17930177.048275862</c:v>
                </c:pt>
                <c:pt idx="73">
                  <c:v>17977818.80138167</c:v>
                </c:pt>
                <c:pt idx="74">
                  <c:v>18025460.554487482</c:v>
                </c:pt>
                <c:pt idx="75">
                  <c:v>18073102.307593293</c:v>
                </c:pt>
                <c:pt idx="76">
                  <c:v>18120744.060699102</c:v>
                </c:pt>
                <c:pt idx="77">
                  <c:v>18168385.813804913</c:v>
                </c:pt>
                <c:pt idx="78">
                  <c:v>18216027.566910721</c:v>
                </c:pt>
                <c:pt idx="79">
                  <c:v>18263669.320016533</c:v>
                </c:pt>
                <c:pt idx="80">
                  <c:v>18311311.073122341</c:v>
                </c:pt>
                <c:pt idx="81">
                  <c:v>18358952.826228153</c:v>
                </c:pt>
                <c:pt idx="82">
                  <c:v>18406594.579333961</c:v>
                </c:pt>
                <c:pt idx="83">
                  <c:v>18454236.332439773</c:v>
                </c:pt>
                <c:pt idx="84">
                  <c:v>18501878.085545585</c:v>
                </c:pt>
                <c:pt idx="85">
                  <c:v>18549519.838651393</c:v>
                </c:pt>
                <c:pt idx="86">
                  <c:v>18597161.591757204</c:v>
                </c:pt>
                <c:pt idx="87">
                  <c:v>18644803.344863012</c:v>
                </c:pt>
                <c:pt idx="88">
                  <c:v>18692445.097968824</c:v>
                </c:pt>
                <c:pt idx="89">
                  <c:v>18740086.851074632</c:v>
                </c:pt>
                <c:pt idx="90">
                  <c:v>18787728.604180444</c:v>
                </c:pt>
                <c:pt idx="91">
                  <c:v>18835370.357286252</c:v>
                </c:pt>
                <c:pt idx="92">
                  <c:v>18883012.110392064</c:v>
                </c:pt>
                <c:pt idx="93">
                  <c:v>18930653.863497876</c:v>
                </c:pt>
                <c:pt idx="94">
                  <c:v>18978295.616603684</c:v>
                </c:pt>
                <c:pt idx="95">
                  <c:v>19025937.369709495</c:v>
                </c:pt>
                <c:pt idx="96">
                  <c:v>19073579.122815304</c:v>
                </c:pt>
                <c:pt idx="97">
                  <c:v>19121220.875921115</c:v>
                </c:pt>
                <c:pt idx="98">
                  <c:v>19168862.629026923</c:v>
                </c:pt>
                <c:pt idx="99">
                  <c:v>19216504.382132735</c:v>
                </c:pt>
                <c:pt idx="100">
                  <c:v>19264146.135238543</c:v>
                </c:pt>
                <c:pt idx="101">
                  <c:v>19311787.888344355</c:v>
                </c:pt>
                <c:pt idx="102">
                  <c:v>19359429.641450167</c:v>
                </c:pt>
                <c:pt idx="103">
                  <c:v>19407071.394555975</c:v>
                </c:pt>
                <c:pt idx="104">
                  <c:v>19454713.147661787</c:v>
                </c:pt>
                <c:pt idx="105">
                  <c:v>19502354.900767595</c:v>
                </c:pt>
                <c:pt idx="106">
                  <c:v>19549996.653873406</c:v>
                </c:pt>
                <c:pt idx="107">
                  <c:v>19597638.406979214</c:v>
                </c:pt>
                <c:pt idx="108">
                  <c:v>19645280.160085026</c:v>
                </c:pt>
                <c:pt idx="109">
                  <c:v>19692921.913190834</c:v>
                </c:pt>
                <c:pt idx="110">
                  <c:v>19740563.666296646</c:v>
                </c:pt>
                <c:pt idx="111">
                  <c:v>19788205.419402458</c:v>
                </c:pt>
                <c:pt idx="112">
                  <c:v>19835847.172508266</c:v>
                </c:pt>
                <c:pt idx="113">
                  <c:v>19883488.925614078</c:v>
                </c:pt>
                <c:pt idx="114">
                  <c:v>19931130.678719886</c:v>
                </c:pt>
                <c:pt idx="115">
                  <c:v>19978772.431825697</c:v>
                </c:pt>
                <c:pt idx="116">
                  <c:v>20026414.184931505</c:v>
                </c:pt>
                <c:pt idx="117">
                  <c:v>20074055.938037317</c:v>
                </c:pt>
                <c:pt idx="118">
                  <c:v>20121697.691143125</c:v>
                </c:pt>
                <c:pt idx="119">
                  <c:v>20169339.444248937</c:v>
                </c:pt>
                <c:pt idx="120">
                  <c:v>20216981.197354749</c:v>
                </c:pt>
                <c:pt idx="121">
                  <c:v>20264622.950460557</c:v>
                </c:pt>
                <c:pt idx="122">
                  <c:v>20312264.703566369</c:v>
                </c:pt>
                <c:pt idx="123">
                  <c:v>20359906.456672177</c:v>
                </c:pt>
                <c:pt idx="124">
                  <c:v>20407548.209777988</c:v>
                </c:pt>
                <c:pt idx="125">
                  <c:v>20455189.962883797</c:v>
                </c:pt>
                <c:pt idx="126">
                  <c:v>20502831.715989608</c:v>
                </c:pt>
                <c:pt idx="127">
                  <c:v>20550473.469095416</c:v>
                </c:pt>
                <c:pt idx="128">
                  <c:v>20598115.222201228</c:v>
                </c:pt>
                <c:pt idx="129">
                  <c:v>20645756.97530704</c:v>
                </c:pt>
                <c:pt idx="130">
                  <c:v>20693398.728412848</c:v>
                </c:pt>
                <c:pt idx="131">
                  <c:v>20741040.48151866</c:v>
                </c:pt>
                <c:pt idx="132">
                  <c:v>20788682.234624468</c:v>
                </c:pt>
                <c:pt idx="133">
                  <c:v>20836323.98773028</c:v>
                </c:pt>
                <c:pt idx="134">
                  <c:v>20883965.740836088</c:v>
                </c:pt>
                <c:pt idx="135">
                  <c:v>20931607.493941899</c:v>
                </c:pt>
                <c:pt idx="136">
                  <c:v>20979249.247047707</c:v>
                </c:pt>
                <c:pt idx="137">
                  <c:v>21026891.000153519</c:v>
                </c:pt>
                <c:pt idx="138">
                  <c:v>21074532.753259331</c:v>
                </c:pt>
                <c:pt idx="139">
                  <c:v>21122174.506365139</c:v>
                </c:pt>
                <c:pt idx="140">
                  <c:v>21169816.259470951</c:v>
                </c:pt>
                <c:pt idx="141">
                  <c:v>21217458.012576759</c:v>
                </c:pt>
                <c:pt idx="142">
                  <c:v>21265099.765682571</c:v>
                </c:pt>
                <c:pt idx="143">
                  <c:v>21312741.518788379</c:v>
                </c:pt>
                <c:pt idx="144">
                  <c:v>21360383.27189419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6-4BC0-A826-98C0D92943DB}"/>
            </c:ext>
          </c:extLst>
        </c:ser>
        <c:ser>
          <c:idx val="0"/>
          <c:order val="1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6-4BC0-A826-98C0D92943DB}"/>
            </c:ext>
          </c:extLst>
        </c:ser>
        <c:ser>
          <c:idx val="3"/>
          <c:order val="2"/>
          <c:tx>
            <c:v>Promedio movil del 6 periodo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'd)'!$H$5:$H$149</c:f>
              <c:numCache>
                <c:formatCode>General</c:formatCode>
                <c:ptCount val="145"/>
                <c:pt idx="5">
                  <c:v>14324188.5</c:v>
                </c:pt>
                <c:pt idx="6">
                  <c:v>14397874.5</c:v>
                </c:pt>
                <c:pt idx="7">
                  <c:v>14462763.166666666</c:v>
                </c:pt>
                <c:pt idx="8">
                  <c:v>14522835</c:v>
                </c:pt>
                <c:pt idx="9">
                  <c:v>14593008.166666666</c:v>
                </c:pt>
                <c:pt idx="10">
                  <c:v>14681620.333333334</c:v>
                </c:pt>
                <c:pt idx="11">
                  <c:v>14724708.333333334</c:v>
                </c:pt>
                <c:pt idx="12">
                  <c:v>14769549.166666666</c:v>
                </c:pt>
                <c:pt idx="13">
                  <c:v>14819522.333333334</c:v>
                </c:pt>
                <c:pt idx="14">
                  <c:v>14869858.166666666</c:v>
                </c:pt>
                <c:pt idx="15">
                  <c:v>14901959.333333334</c:v>
                </c:pt>
                <c:pt idx="16">
                  <c:v>14916156.833333334</c:v>
                </c:pt>
                <c:pt idx="17">
                  <c:v>14974753</c:v>
                </c:pt>
                <c:pt idx="18">
                  <c:v>15032068.333333334</c:v>
                </c:pt>
                <c:pt idx="19">
                  <c:v>15083462</c:v>
                </c:pt>
                <c:pt idx="20">
                  <c:v>15135486.833333334</c:v>
                </c:pt>
                <c:pt idx="21">
                  <c:v>15205976.666666666</c:v>
                </c:pt>
                <c:pt idx="22">
                  <c:v>15289202.833333334</c:v>
                </c:pt>
                <c:pt idx="23">
                  <c:v>15332532</c:v>
                </c:pt>
                <c:pt idx="24">
                  <c:v>15381953.166666666</c:v>
                </c:pt>
                <c:pt idx="25">
                  <c:v>15442188.833333334</c:v>
                </c:pt>
                <c:pt idx="26">
                  <c:v>15505526.833333334</c:v>
                </c:pt>
                <c:pt idx="27">
                  <c:v>15548965.5</c:v>
                </c:pt>
                <c:pt idx="28">
                  <c:v>15579197</c:v>
                </c:pt>
                <c:pt idx="29">
                  <c:v>15655279.5</c:v>
                </c:pt>
                <c:pt idx="30">
                  <c:v>15725507.5</c:v>
                </c:pt>
                <c:pt idx="31">
                  <c:v>15784951.166666666</c:v>
                </c:pt>
                <c:pt idx="32">
                  <c:v>15841187.166666666</c:v>
                </c:pt>
                <c:pt idx="33">
                  <c:v>15920562</c:v>
                </c:pt>
                <c:pt idx="34">
                  <c:v>16014458.666666666</c:v>
                </c:pt>
                <c:pt idx="35">
                  <c:v>16056994.166666666</c:v>
                </c:pt>
                <c:pt idx="36">
                  <c:v>16099825</c:v>
                </c:pt>
                <c:pt idx="37">
                  <c:v>16150963.166666666</c:v>
                </c:pt>
                <c:pt idx="38">
                  <c:v>16192293.833333334</c:v>
                </c:pt>
                <c:pt idx="39">
                  <c:v>16219888</c:v>
                </c:pt>
                <c:pt idx="40">
                  <c:v>16229882.333333334</c:v>
                </c:pt>
                <c:pt idx="41">
                  <c:v>16279112</c:v>
                </c:pt>
                <c:pt idx="42">
                  <c:v>16321865.333333334</c:v>
                </c:pt>
                <c:pt idx="43">
                  <c:v>16353168.666666666</c:v>
                </c:pt>
                <c:pt idx="44">
                  <c:v>16391129.666666666</c:v>
                </c:pt>
                <c:pt idx="45">
                  <c:v>16441873.5</c:v>
                </c:pt>
                <c:pt idx="46">
                  <c:v>16511551.666666666</c:v>
                </c:pt>
                <c:pt idx="47">
                  <c:v>16539491.666666666</c:v>
                </c:pt>
                <c:pt idx="48">
                  <c:v>16570209.666666666</c:v>
                </c:pt>
                <c:pt idx="49">
                  <c:v>16613158.666666666</c:v>
                </c:pt>
                <c:pt idx="50">
                  <c:v>16658572</c:v>
                </c:pt>
                <c:pt idx="51">
                  <c:v>16689393.833333334</c:v>
                </c:pt>
                <c:pt idx="52">
                  <c:v>16708102</c:v>
                </c:pt>
                <c:pt idx="53">
                  <c:v>16775344.333333334</c:v>
                </c:pt>
                <c:pt idx="54">
                  <c:v>16845166.333333332</c:v>
                </c:pt>
                <c:pt idx="55">
                  <c:v>16903676.666666668</c:v>
                </c:pt>
                <c:pt idx="56">
                  <c:v>16970138</c:v>
                </c:pt>
                <c:pt idx="57">
                  <c:v>17055948</c:v>
                </c:pt>
                <c:pt idx="58">
                  <c:v>17154257.5</c:v>
                </c:pt>
                <c:pt idx="59">
                  <c:v>17206102.833333332</c:v>
                </c:pt>
                <c:pt idx="60">
                  <c:v>17261669.333333332</c:v>
                </c:pt>
                <c:pt idx="61">
                  <c:v>17329902.833333332</c:v>
                </c:pt>
                <c:pt idx="62">
                  <c:v>17389587</c:v>
                </c:pt>
                <c:pt idx="63">
                  <c:v>17431435</c:v>
                </c:pt>
                <c:pt idx="64">
                  <c:v>17451565.5</c:v>
                </c:pt>
                <c:pt idx="65">
                  <c:v>17524016.833333332</c:v>
                </c:pt>
                <c:pt idx="66">
                  <c:v>17593952.666666668</c:v>
                </c:pt>
                <c:pt idx="67">
                  <c:v>17653666.5</c:v>
                </c:pt>
                <c:pt idx="68">
                  <c:v>17715465</c:v>
                </c:pt>
                <c:pt idx="69">
                  <c:v>17790823.833333332</c:v>
                </c:pt>
                <c:pt idx="70">
                  <c:v>17889471.666666668</c:v>
                </c:pt>
                <c:pt idx="71">
                  <c:v>17924428</c:v>
                </c:pt>
                <c:pt idx="72">
                  <c:v>17963464.166666668</c:v>
                </c:pt>
                <c:pt idx="73">
                  <c:v>18014155.666666668</c:v>
                </c:pt>
                <c:pt idx="74">
                  <c:v>18055141.833333332</c:v>
                </c:pt>
                <c:pt idx="75">
                  <c:v>18085475.166666668</c:v>
                </c:pt>
                <c:pt idx="76">
                  <c:v>18097151</c:v>
                </c:pt>
                <c:pt idx="77">
                  <c:v>18170824</c:v>
                </c:pt>
                <c:pt idx="78">
                  <c:v>18236645.333333332</c:v>
                </c:pt>
                <c:pt idx="79">
                  <c:v>18298434.166666668</c:v>
                </c:pt>
                <c:pt idx="80">
                  <c:v>18377016.833333332</c:v>
                </c:pt>
                <c:pt idx="81">
                  <c:v>18470431.166666668</c:v>
                </c:pt>
                <c:pt idx="82">
                  <c:v>18583437.666666668</c:v>
                </c:pt>
                <c:pt idx="83">
                  <c:v>18631863.166666668</c:v>
                </c:pt>
                <c:pt idx="84">
                  <c:v>18690494</c:v>
                </c:pt>
                <c:pt idx="85">
                  <c:v>18755118</c:v>
                </c:pt>
                <c:pt idx="86">
                  <c:v>18816437.333333332</c:v>
                </c:pt>
                <c:pt idx="87">
                  <c:v>18853625.5</c:v>
                </c:pt>
                <c:pt idx="88">
                  <c:v>18872289.5</c:v>
                </c:pt>
                <c:pt idx="89">
                  <c:v>18958528.5</c:v>
                </c:pt>
                <c:pt idx="90">
                  <c:v>19037246.166666668</c:v>
                </c:pt>
                <c:pt idx="91">
                  <c:v>19110395.166666668</c:v>
                </c:pt>
                <c:pt idx="92">
                  <c:v>19182828.166666668</c:v>
                </c:pt>
                <c:pt idx="93">
                  <c:v>19283260</c:v>
                </c:pt>
                <c:pt idx="94">
                  <c:v>19401287.666666668</c:v>
                </c:pt>
                <c:pt idx="95">
                  <c:v>19448687.166666668</c:v>
                </c:pt>
                <c:pt idx="96">
                  <c:v>19508679.666666668</c:v>
                </c:pt>
                <c:pt idx="97">
                  <c:v>19575950.166666668</c:v>
                </c:pt>
                <c:pt idx="98">
                  <c:v>19635630.333333332</c:v>
                </c:pt>
                <c:pt idx="99">
                  <c:v>19677369</c:v>
                </c:pt>
                <c:pt idx="100">
                  <c:v>19702715.833333332</c:v>
                </c:pt>
                <c:pt idx="101">
                  <c:v>19782069.166666668</c:v>
                </c:pt>
                <c:pt idx="102">
                  <c:v>19851580.333333332</c:v>
                </c:pt>
                <c:pt idx="103">
                  <c:v>19912737.833333332</c:v>
                </c:pt>
                <c:pt idx="104">
                  <c:v>19980398.333333332</c:v>
                </c:pt>
                <c:pt idx="105">
                  <c:v>20060743.833333332</c:v>
                </c:pt>
                <c:pt idx="106">
                  <c:v>20152386.166666668</c:v>
                </c:pt>
                <c:pt idx="107">
                  <c:v>20183184.5</c:v>
                </c:pt>
                <c:pt idx="108">
                  <c:v>20220645.666666668</c:v>
                </c:pt>
                <c:pt idx="109">
                  <c:v>20260072.333333332</c:v>
                </c:pt>
                <c:pt idx="110">
                  <c:v>20285997</c:v>
                </c:pt>
                <c:pt idx="111">
                  <c:v>20289788.333333332</c:v>
                </c:pt>
                <c:pt idx="112">
                  <c:v>20277285.666666668</c:v>
                </c:pt>
                <c:pt idx="113">
                  <c:v>20325502.5</c:v>
                </c:pt>
                <c:pt idx="114">
                  <c:v>20360730.5</c:v>
                </c:pt>
                <c:pt idx="115">
                  <c:v>20381066.666666668</c:v>
                </c:pt>
                <c:pt idx="116">
                  <c:v>20417553</c:v>
                </c:pt>
                <c:pt idx="117">
                  <c:v>20475635.833333332</c:v>
                </c:pt>
                <c:pt idx="118">
                  <c:v>20545759.5</c:v>
                </c:pt>
                <c:pt idx="119">
                  <c:v>20554555.5</c:v>
                </c:pt>
                <c:pt idx="120">
                  <c:v>20572058.5</c:v>
                </c:pt>
                <c:pt idx="121">
                  <c:v>20603979.5</c:v>
                </c:pt>
                <c:pt idx="122">
                  <c:v>20589899</c:v>
                </c:pt>
                <c:pt idx="123">
                  <c:v>20456611</c:v>
                </c:pt>
                <c:pt idx="124">
                  <c:v>20253197.333333332</c:v>
                </c:pt>
                <c:pt idx="125">
                  <c:v>20099600.166666668</c:v>
                </c:pt>
                <c:pt idx="126">
                  <c:v>19933859.333333332</c:v>
                </c:pt>
                <c:pt idx="127">
                  <c:v>19762993.666666668</c:v>
                </c:pt>
                <c:pt idx="128">
                  <c:v>19632868.5</c:v>
                </c:pt>
                <c:pt idx="129">
                  <c:v>19628724.666666668</c:v>
                </c:pt>
                <c:pt idx="130">
                  <c:v>19706788.333333332</c:v>
                </c:pt>
                <c:pt idx="131">
                  <c:v>19752433.833333332</c:v>
                </c:pt>
                <c:pt idx="132">
                  <c:v>19806717</c:v>
                </c:pt>
                <c:pt idx="133">
                  <c:v>19864816.333333332</c:v>
                </c:pt>
                <c:pt idx="134">
                  <c:v>19918735.833333332</c:v>
                </c:pt>
                <c:pt idx="135">
                  <c:v>19946677.5</c:v>
                </c:pt>
                <c:pt idx="136">
                  <c:v>19956326.166666668</c:v>
                </c:pt>
                <c:pt idx="137">
                  <c:v>20023267.5</c:v>
                </c:pt>
                <c:pt idx="138">
                  <c:v>20101646.166666668</c:v>
                </c:pt>
                <c:pt idx="139">
                  <c:v>20182293.666666668</c:v>
                </c:pt>
                <c:pt idx="140">
                  <c:v>20277162</c:v>
                </c:pt>
                <c:pt idx="141">
                  <c:v>20393346</c:v>
                </c:pt>
                <c:pt idx="142">
                  <c:v>20530613.666666668</c:v>
                </c:pt>
                <c:pt idx="143">
                  <c:v>20604741.666666668</c:v>
                </c:pt>
                <c:pt idx="144">
                  <c:v>20683157.666666668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6-4BC0-A826-98C0D929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dateAx>
        <c:axId val="6669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Periodo mensual</a:t>
                </a:r>
              </a:p>
            </c:rich>
          </c:tx>
          <c:overlay val="0"/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464"/>
        <c:crosses val="autoZero"/>
        <c:auto val="1"/>
        <c:lblOffset val="100"/>
        <c:baseTimeUnit val="months"/>
      </c:date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Trabajadores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6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43522757329754"/>
          <c:y val="0.43621732767275057"/>
          <c:w val="0.30766748667635108"/>
          <c:h val="0.2623114772768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Trabajadores asegurados en el imss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70841097987751533"/>
        </c:manualLayout>
      </c:layout>
      <c:lineChart>
        <c:grouping val="standard"/>
        <c:varyColors val="0"/>
        <c:ser>
          <c:idx val="2"/>
          <c:order val="0"/>
          <c:tx>
            <c:v>Tendencia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'b)'!$E$3:$E$147</c:f>
              <c:numCache>
                <c:formatCode>General</c:formatCode>
                <c:ptCount val="145"/>
                <c:pt idx="0">
                  <c:v>14499970.824657533</c:v>
                </c:pt>
                <c:pt idx="1">
                  <c:v>14547612.577763343</c:v>
                </c:pt>
                <c:pt idx="2">
                  <c:v>14595254.330869153</c:v>
                </c:pt>
                <c:pt idx="3">
                  <c:v>14642896.083974963</c:v>
                </c:pt>
                <c:pt idx="4">
                  <c:v>14690537.837080773</c:v>
                </c:pt>
                <c:pt idx="5">
                  <c:v>14738179.590186585</c:v>
                </c:pt>
                <c:pt idx="6">
                  <c:v>14785821.343292395</c:v>
                </c:pt>
                <c:pt idx="7">
                  <c:v>14833463.096398205</c:v>
                </c:pt>
                <c:pt idx="8">
                  <c:v>14881104.849504014</c:v>
                </c:pt>
                <c:pt idx="9">
                  <c:v>14928746.602609824</c:v>
                </c:pt>
                <c:pt idx="10">
                  <c:v>14976388.355715634</c:v>
                </c:pt>
                <c:pt idx="11">
                  <c:v>15024030.108821444</c:v>
                </c:pt>
                <c:pt idx="12">
                  <c:v>15071671.861927254</c:v>
                </c:pt>
                <c:pt idx="13">
                  <c:v>15119313.615033064</c:v>
                </c:pt>
                <c:pt idx="14">
                  <c:v>15166955.368138876</c:v>
                </c:pt>
                <c:pt idx="15">
                  <c:v>15214597.121244686</c:v>
                </c:pt>
                <c:pt idx="16">
                  <c:v>15262238.874350496</c:v>
                </c:pt>
                <c:pt idx="17">
                  <c:v>15309880.627456306</c:v>
                </c:pt>
                <c:pt idx="18">
                  <c:v>15357522.380562115</c:v>
                </c:pt>
                <c:pt idx="19">
                  <c:v>15405164.133667925</c:v>
                </c:pt>
                <c:pt idx="20">
                  <c:v>15452805.886773735</c:v>
                </c:pt>
                <c:pt idx="21">
                  <c:v>15500447.639879545</c:v>
                </c:pt>
                <c:pt idx="22">
                  <c:v>15548089.392985355</c:v>
                </c:pt>
                <c:pt idx="23">
                  <c:v>15595731.146091167</c:v>
                </c:pt>
                <c:pt idx="24">
                  <c:v>15643372.899196977</c:v>
                </c:pt>
                <c:pt idx="25">
                  <c:v>15691014.652302787</c:v>
                </c:pt>
                <c:pt idx="26">
                  <c:v>15738656.405408597</c:v>
                </c:pt>
                <c:pt idx="27">
                  <c:v>15786298.158514407</c:v>
                </c:pt>
                <c:pt idx="28">
                  <c:v>15833939.911620216</c:v>
                </c:pt>
                <c:pt idx="29">
                  <c:v>15881581.664726026</c:v>
                </c:pt>
                <c:pt idx="30">
                  <c:v>15929223.417831836</c:v>
                </c:pt>
                <c:pt idx="31">
                  <c:v>15976865.170937646</c:v>
                </c:pt>
                <c:pt idx="32">
                  <c:v>16024506.924043458</c:v>
                </c:pt>
                <c:pt idx="33">
                  <c:v>16072148.677149268</c:v>
                </c:pt>
                <c:pt idx="34">
                  <c:v>16119790.430255078</c:v>
                </c:pt>
                <c:pt idx="35">
                  <c:v>16167432.183360888</c:v>
                </c:pt>
                <c:pt idx="36">
                  <c:v>16215073.936466698</c:v>
                </c:pt>
                <c:pt idx="37">
                  <c:v>16262715.689572508</c:v>
                </c:pt>
                <c:pt idx="38">
                  <c:v>16310357.442678317</c:v>
                </c:pt>
                <c:pt idx="39">
                  <c:v>16357999.195784127</c:v>
                </c:pt>
                <c:pt idx="40">
                  <c:v>16405640.948889937</c:v>
                </c:pt>
                <c:pt idx="41">
                  <c:v>16453282.701995749</c:v>
                </c:pt>
                <c:pt idx="42">
                  <c:v>16500924.455101559</c:v>
                </c:pt>
                <c:pt idx="43">
                  <c:v>16548566.208207369</c:v>
                </c:pt>
                <c:pt idx="44">
                  <c:v>16596207.961313179</c:v>
                </c:pt>
                <c:pt idx="45">
                  <c:v>16643849.714418989</c:v>
                </c:pt>
                <c:pt idx="46">
                  <c:v>16691491.467524799</c:v>
                </c:pt>
                <c:pt idx="47">
                  <c:v>16739133.220630608</c:v>
                </c:pt>
                <c:pt idx="48">
                  <c:v>16786774.97373642</c:v>
                </c:pt>
                <c:pt idx="49">
                  <c:v>16834416.726842228</c:v>
                </c:pt>
                <c:pt idx="50">
                  <c:v>16882058.47994804</c:v>
                </c:pt>
                <c:pt idx="51">
                  <c:v>16929700.233053848</c:v>
                </c:pt>
                <c:pt idx="52">
                  <c:v>16977341.98615966</c:v>
                </c:pt>
                <c:pt idx="53">
                  <c:v>17024983.739265468</c:v>
                </c:pt>
                <c:pt idx="54">
                  <c:v>17072625.49237128</c:v>
                </c:pt>
                <c:pt idx="55">
                  <c:v>17120267.245477088</c:v>
                </c:pt>
                <c:pt idx="56">
                  <c:v>17167908.9985829</c:v>
                </c:pt>
                <c:pt idx="57">
                  <c:v>17215550.751688711</c:v>
                </c:pt>
                <c:pt idx="58">
                  <c:v>17263192.504794519</c:v>
                </c:pt>
                <c:pt idx="59">
                  <c:v>17310834.257900331</c:v>
                </c:pt>
                <c:pt idx="60">
                  <c:v>17358476.011006139</c:v>
                </c:pt>
                <c:pt idx="61">
                  <c:v>17406117.764111951</c:v>
                </c:pt>
                <c:pt idx="62">
                  <c:v>17453759.517217759</c:v>
                </c:pt>
                <c:pt idx="63">
                  <c:v>17501401.270323571</c:v>
                </c:pt>
                <c:pt idx="64">
                  <c:v>17549043.023429379</c:v>
                </c:pt>
                <c:pt idx="65">
                  <c:v>17596684.776535191</c:v>
                </c:pt>
                <c:pt idx="66">
                  <c:v>17644326.529641002</c:v>
                </c:pt>
                <c:pt idx="67">
                  <c:v>17691968.28274681</c:v>
                </c:pt>
                <c:pt idx="68">
                  <c:v>17739610.035852622</c:v>
                </c:pt>
                <c:pt idx="69">
                  <c:v>17787251.78895843</c:v>
                </c:pt>
                <c:pt idx="70">
                  <c:v>17834893.542064242</c:v>
                </c:pt>
                <c:pt idx="71">
                  <c:v>17882535.29517005</c:v>
                </c:pt>
                <c:pt idx="72">
                  <c:v>17930177.048275862</c:v>
                </c:pt>
                <c:pt idx="73">
                  <c:v>17977818.80138167</c:v>
                </c:pt>
                <c:pt idx="74">
                  <c:v>18025460.554487482</c:v>
                </c:pt>
                <c:pt idx="75">
                  <c:v>18073102.307593293</c:v>
                </c:pt>
                <c:pt idx="76">
                  <c:v>18120744.060699102</c:v>
                </c:pt>
                <c:pt idx="77">
                  <c:v>18168385.813804913</c:v>
                </c:pt>
                <c:pt idx="78">
                  <c:v>18216027.566910721</c:v>
                </c:pt>
                <c:pt idx="79">
                  <c:v>18263669.320016533</c:v>
                </c:pt>
                <c:pt idx="80">
                  <c:v>18311311.073122341</c:v>
                </c:pt>
                <c:pt idx="81">
                  <c:v>18358952.826228153</c:v>
                </c:pt>
                <c:pt idx="82">
                  <c:v>18406594.579333961</c:v>
                </c:pt>
                <c:pt idx="83">
                  <c:v>18454236.332439773</c:v>
                </c:pt>
                <c:pt idx="84">
                  <c:v>18501878.085545585</c:v>
                </c:pt>
                <c:pt idx="85">
                  <c:v>18549519.838651393</c:v>
                </c:pt>
                <c:pt idx="86">
                  <c:v>18597161.591757204</c:v>
                </c:pt>
                <c:pt idx="87">
                  <c:v>18644803.344863012</c:v>
                </c:pt>
                <c:pt idx="88">
                  <c:v>18692445.097968824</c:v>
                </c:pt>
                <c:pt idx="89">
                  <c:v>18740086.851074632</c:v>
                </c:pt>
                <c:pt idx="90">
                  <c:v>18787728.604180444</c:v>
                </c:pt>
                <c:pt idx="91">
                  <c:v>18835370.357286252</c:v>
                </c:pt>
                <c:pt idx="92">
                  <c:v>18883012.110392064</c:v>
                </c:pt>
                <c:pt idx="93">
                  <c:v>18930653.863497876</c:v>
                </c:pt>
                <c:pt idx="94">
                  <c:v>18978295.616603684</c:v>
                </c:pt>
                <c:pt idx="95">
                  <c:v>19025937.369709495</c:v>
                </c:pt>
                <c:pt idx="96">
                  <c:v>19073579.122815304</c:v>
                </c:pt>
                <c:pt idx="97">
                  <c:v>19121220.875921115</c:v>
                </c:pt>
                <c:pt idx="98">
                  <c:v>19168862.629026923</c:v>
                </c:pt>
                <c:pt idx="99">
                  <c:v>19216504.382132735</c:v>
                </c:pt>
                <c:pt idx="100">
                  <c:v>19264146.135238543</c:v>
                </c:pt>
                <c:pt idx="101">
                  <c:v>19311787.888344355</c:v>
                </c:pt>
                <c:pt idx="102">
                  <c:v>19359429.641450167</c:v>
                </c:pt>
                <c:pt idx="103">
                  <c:v>19407071.394555975</c:v>
                </c:pt>
                <c:pt idx="104">
                  <c:v>19454713.147661787</c:v>
                </c:pt>
                <c:pt idx="105">
                  <c:v>19502354.900767595</c:v>
                </c:pt>
                <c:pt idx="106">
                  <c:v>19549996.653873406</c:v>
                </c:pt>
                <c:pt idx="107">
                  <c:v>19597638.406979214</c:v>
                </c:pt>
                <c:pt idx="108">
                  <c:v>19645280.160085026</c:v>
                </c:pt>
                <c:pt idx="109">
                  <c:v>19692921.913190834</c:v>
                </c:pt>
                <c:pt idx="110">
                  <c:v>19740563.666296646</c:v>
                </c:pt>
                <c:pt idx="111">
                  <c:v>19788205.419402458</c:v>
                </c:pt>
                <c:pt idx="112">
                  <c:v>19835847.172508266</c:v>
                </c:pt>
                <c:pt idx="113">
                  <c:v>19883488.925614078</c:v>
                </c:pt>
                <c:pt idx="114">
                  <c:v>19931130.678719886</c:v>
                </c:pt>
                <c:pt idx="115">
                  <c:v>19978772.431825697</c:v>
                </c:pt>
                <c:pt idx="116">
                  <c:v>20026414.184931505</c:v>
                </c:pt>
                <c:pt idx="117">
                  <c:v>20074055.938037317</c:v>
                </c:pt>
                <c:pt idx="118">
                  <c:v>20121697.691143125</c:v>
                </c:pt>
                <c:pt idx="119">
                  <c:v>20169339.444248937</c:v>
                </c:pt>
                <c:pt idx="120">
                  <c:v>20216981.197354749</c:v>
                </c:pt>
                <c:pt idx="121">
                  <c:v>20264622.950460557</c:v>
                </c:pt>
                <c:pt idx="122">
                  <c:v>20312264.703566369</c:v>
                </c:pt>
                <c:pt idx="123">
                  <c:v>20359906.456672177</c:v>
                </c:pt>
                <c:pt idx="124">
                  <c:v>20407548.209777988</c:v>
                </c:pt>
                <c:pt idx="125">
                  <c:v>20455189.962883797</c:v>
                </c:pt>
                <c:pt idx="126">
                  <c:v>20502831.715989608</c:v>
                </c:pt>
                <c:pt idx="127">
                  <c:v>20550473.469095416</c:v>
                </c:pt>
                <c:pt idx="128">
                  <c:v>20598115.222201228</c:v>
                </c:pt>
                <c:pt idx="129">
                  <c:v>20645756.97530704</c:v>
                </c:pt>
                <c:pt idx="130">
                  <c:v>20693398.728412848</c:v>
                </c:pt>
                <c:pt idx="131">
                  <c:v>20741040.48151866</c:v>
                </c:pt>
                <c:pt idx="132">
                  <c:v>20788682.234624468</c:v>
                </c:pt>
                <c:pt idx="133">
                  <c:v>20836323.98773028</c:v>
                </c:pt>
                <c:pt idx="134">
                  <c:v>20883965.740836088</c:v>
                </c:pt>
                <c:pt idx="135">
                  <c:v>20931607.493941899</c:v>
                </c:pt>
                <c:pt idx="136">
                  <c:v>20979249.247047707</c:v>
                </c:pt>
                <c:pt idx="137">
                  <c:v>21026891.000153519</c:v>
                </c:pt>
                <c:pt idx="138">
                  <c:v>21074532.753259331</c:v>
                </c:pt>
                <c:pt idx="139">
                  <c:v>21122174.506365139</c:v>
                </c:pt>
                <c:pt idx="140">
                  <c:v>21169816.259470951</c:v>
                </c:pt>
                <c:pt idx="141">
                  <c:v>21217458.012576759</c:v>
                </c:pt>
                <c:pt idx="142">
                  <c:v>21265099.765682571</c:v>
                </c:pt>
                <c:pt idx="143">
                  <c:v>21312741.518788379</c:v>
                </c:pt>
                <c:pt idx="144">
                  <c:v>21360383.27189419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806-8AEC-85F89FBEF1C3}"/>
            </c:ext>
          </c:extLst>
        </c:ser>
        <c:ser>
          <c:idx val="0"/>
          <c:order val="1"/>
          <c:tx>
            <c:strRef>
              <c:f>'a)'!$C$4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'a)'!$C$5:$C$149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7-4806-8AEC-85F89FBEF1C3}"/>
            </c:ext>
          </c:extLst>
        </c:ser>
        <c:ser>
          <c:idx val="3"/>
          <c:order val="2"/>
          <c:tx>
            <c:v>Promedio movil del 9 periodo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'd)'!$B$5:$B$149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'd)'!$I$5:$I$149</c:f>
              <c:numCache>
                <c:formatCode>General</c:formatCode>
                <c:ptCount val="145"/>
                <c:pt idx="8">
                  <c:v>14417665.777777778</c:v>
                </c:pt>
                <c:pt idx="9">
                  <c:v>14501410.444444444</c:v>
                </c:pt>
                <c:pt idx="10">
                  <c:v>14585963.555555556</c:v>
                </c:pt>
                <c:pt idx="11">
                  <c:v>14630155.444444444</c:v>
                </c:pt>
                <c:pt idx="12">
                  <c:v>14672210.777777778</c:v>
                </c:pt>
                <c:pt idx="13">
                  <c:v>14723307</c:v>
                </c:pt>
                <c:pt idx="14">
                  <c:v>14781445.555555556</c:v>
                </c:pt>
                <c:pt idx="15">
                  <c:v>14837467</c:v>
                </c:pt>
                <c:pt idx="16">
                  <c:v>14888226</c:v>
                </c:pt>
                <c:pt idx="17">
                  <c:v>14931434.111111112</c:v>
                </c:pt>
                <c:pt idx="18">
                  <c:v>14964917.555555556</c:v>
                </c:pt>
                <c:pt idx="19">
                  <c:v>14991201.444444444</c:v>
                </c:pt>
                <c:pt idx="20">
                  <c:v>15055297.888888888</c:v>
                </c:pt>
                <c:pt idx="21">
                  <c:v>15128418.666666666</c:v>
                </c:pt>
                <c:pt idx="22">
                  <c:v>15201346.333333334</c:v>
                </c:pt>
                <c:pt idx="23">
                  <c:v>15239883.333333334</c:v>
                </c:pt>
                <c:pt idx="24">
                  <c:v>15284913.444444444</c:v>
                </c:pt>
                <c:pt idx="25">
                  <c:v>15341889.444444444</c:v>
                </c:pt>
                <c:pt idx="26">
                  <c:v>15409147.111111112</c:v>
                </c:pt>
                <c:pt idx="27">
                  <c:v>15473016.777777778</c:v>
                </c:pt>
                <c:pt idx="28">
                  <c:v>15531836.333333334</c:v>
                </c:pt>
                <c:pt idx="29">
                  <c:v>15586411.777777778</c:v>
                </c:pt>
                <c:pt idx="30">
                  <c:v>15631267.333333334</c:v>
                </c:pt>
                <c:pt idx="31">
                  <c:v>15672388.333333334</c:v>
                </c:pt>
                <c:pt idx="32">
                  <c:v>15748250.555555556</c:v>
                </c:pt>
                <c:pt idx="33">
                  <c:v>15832089.333333334</c:v>
                </c:pt>
                <c:pt idx="34">
                  <c:v>15913349.555555556</c:v>
                </c:pt>
                <c:pt idx="35">
                  <c:v>15954056.666666666</c:v>
                </c:pt>
                <c:pt idx="36">
                  <c:v>15998507</c:v>
                </c:pt>
                <c:pt idx="37">
                  <c:v>16053565.777777778</c:v>
                </c:pt>
                <c:pt idx="38">
                  <c:v>16106260.111111112</c:v>
                </c:pt>
                <c:pt idx="39">
                  <c:v>16161676.333333334</c:v>
                </c:pt>
                <c:pt idx="40">
                  <c:v>16209970.333333334</c:v>
                </c:pt>
                <c:pt idx="41">
                  <c:v>16246006.555555556</c:v>
                </c:pt>
                <c:pt idx="42">
                  <c:v>16266042.555555556</c:v>
                </c:pt>
                <c:pt idx="43">
                  <c:v>16279372.444444444</c:v>
                </c:pt>
                <c:pt idx="44">
                  <c:v>16329017.111111112</c:v>
                </c:pt>
                <c:pt idx="45">
                  <c:v>16389708.666666666</c:v>
                </c:pt>
                <c:pt idx="46">
                  <c:v>16450362.666666666</c:v>
                </c:pt>
                <c:pt idx="47">
                  <c:v>16477471.777777778</c:v>
                </c:pt>
                <c:pt idx="48">
                  <c:v>16499590.333333334</c:v>
                </c:pt>
                <c:pt idx="49">
                  <c:v>16534890</c:v>
                </c:pt>
                <c:pt idx="50">
                  <c:v>16581990.444444444</c:v>
                </c:pt>
                <c:pt idx="51">
                  <c:v>16634727.666666666</c:v>
                </c:pt>
                <c:pt idx="52">
                  <c:v>16686984.888888888</c:v>
                </c:pt>
                <c:pt idx="53">
                  <c:v>16733614.888888888</c:v>
                </c:pt>
                <c:pt idx="54">
                  <c:v>16768452.222222222</c:v>
                </c:pt>
                <c:pt idx="55">
                  <c:v>16796306.666666668</c:v>
                </c:pt>
                <c:pt idx="56">
                  <c:v>16869088</c:v>
                </c:pt>
                <c:pt idx="57">
                  <c:v>16958553.222222224</c:v>
                </c:pt>
                <c:pt idx="58">
                  <c:v>17047717.444444444</c:v>
                </c:pt>
                <c:pt idx="59">
                  <c:v>17098635.444444444</c:v>
                </c:pt>
                <c:pt idx="60">
                  <c:v>17149969.222222224</c:v>
                </c:pt>
                <c:pt idx="61">
                  <c:v>17210840.555555556</c:v>
                </c:pt>
                <c:pt idx="62">
                  <c:v>17278583.111111112</c:v>
                </c:pt>
                <c:pt idx="63">
                  <c:v>17349399</c:v>
                </c:pt>
                <c:pt idx="64">
                  <c:v>17412976.666666668</c:v>
                </c:pt>
                <c:pt idx="65">
                  <c:v>17467888</c:v>
                </c:pt>
                <c:pt idx="66">
                  <c:v>17508639</c:v>
                </c:pt>
                <c:pt idx="67">
                  <c:v>17543779.888888888</c:v>
                </c:pt>
                <c:pt idx="68">
                  <c:v>17618157.888888888</c:v>
                </c:pt>
                <c:pt idx="69">
                  <c:v>17702168.666666668</c:v>
                </c:pt>
                <c:pt idx="70">
                  <c:v>17786022.555555556</c:v>
                </c:pt>
                <c:pt idx="71">
                  <c:v>17824448.666666668</c:v>
                </c:pt>
                <c:pt idx="72">
                  <c:v>17863325.111111112</c:v>
                </c:pt>
                <c:pt idx="73">
                  <c:v>17918840</c:v>
                </c:pt>
                <c:pt idx="74">
                  <c:v>17972241.222222224</c:v>
                </c:pt>
                <c:pt idx="75">
                  <c:v>18029850.333333332</c:v>
                </c:pt>
                <c:pt idx="76">
                  <c:v>18081678.888888888</c:v>
                </c:pt>
                <c:pt idx="77">
                  <c:v>18128021.333333332</c:v>
                </c:pt>
                <c:pt idx="78">
                  <c:v>18160539.444444444</c:v>
                </c:pt>
                <c:pt idx="79">
                  <c:v>18191481.666666668</c:v>
                </c:pt>
                <c:pt idx="80">
                  <c:v>18273967.111111112</c:v>
                </c:pt>
                <c:pt idx="81">
                  <c:v>18367828.333333332</c:v>
                </c:pt>
                <c:pt idx="82">
                  <c:v>18461200.222222224</c:v>
                </c:pt>
                <c:pt idx="83">
                  <c:v>18512502.222222224</c:v>
                </c:pt>
                <c:pt idx="84">
                  <c:v>18563885.333333332</c:v>
                </c:pt>
                <c:pt idx="85">
                  <c:v>18630126.333333332</c:v>
                </c:pt>
                <c:pt idx="86">
                  <c:v>18704376</c:v>
                </c:pt>
                <c:pt idx="87">
                  <c:v>18779148.444444444</c:v>
                </c:pt>
                <c:pt idx="88">
                  <c:v>18843770.444444444</c:v>
                </c:pt>
                <c:pt idx="89">
                  <c:v>18900176.666666668</c:v>
                </c:pt>
                <c:pt idx="90">
                  <c:v>18941762</c:v>
                </c:pt>
                <c:pt idx="91">
                  <c:v>18981431.333333332</c:v>
                </c:pt>
                <c:pt idx="92">
                  <c:v>19071686</c:v>
                </c:pt>
                <c:pt idx="93">
                  <c:v>19174325.777777776</c:v>
                </c:pt>
                <c:pt idx="94">
                  <c:v>19274550.222222224</c:v>
                </c:pt>
                <c:pt idx="95">
                  <c:v>19321676.555555556</c:v>
                </c:pt>
                <c:pt idx="96">
                  <c:v>19378464.777777776</c:v>
                </c:pt>
                <c:pt idx="97">
                  <c:v>19450538.444444444</c:v>
                </c:pt>
                <c:pt idx="98">
                  <c:v>19523087.222222224</c:v>
                </c:pt>
                <c:pt idx="99">
                  <c:v>19601074.333333332</c:v>
                </c:pt>
                <c:pt idx="100">
                  <c:v>19669430.666666668</c:v>
                </c:pt>
                <c:pt idx="101">
                  <c:v>19721170.555555556</c:v>
                </c:pt>
                <c:pt idx="102">
                  <c:v>19757345</c:v>
                </c:pt>
                <c:pt idx="103">
                  <c:v>19791505.222222224</c:v>
                </c:pt>
                <c:pt idx="104">
                  <c:v>19877561.333333332</c:v>
                </c:pt>
                <c:pt idx="105">
                  <c:v>19969117.111111112</c:v>
                </c:pt>
                <c:pt idx="106">
                  <c:v>20053721.333333332</c:v>
                </c:pt>
                <c:pt idx="107">
                  <c:v>20086206.666666668</c:v>
                </c:pt>
                <c:pt idx="108">
                  <c:v>20119529.444444444</c:v>
                </c:pt>
                <c:pt idx="109">
                  <c:v>20163076.222222224</c:v>
                </c:pt>
                <c:pt idx="110">
                  <c:v>20213513.222222224</c:v>
                </c:pt>
                <c:pt idx="111">
                  <c:v>20261255.777777776</c:v>
                </c:pt>
                <c:pt idx="112">
                  <c:v>20296753.222222224</c:v>
                </c:pt>
                <c:pt idx="113">
                  <c:v>20316276.111111112</c:v>
                </c:pt>
                <c:pt idx="114">
                  <c:v>20319520.555555556</c:v>
                </c:pt>
                <c:pt idx="115">
                  <c:v>20315529.888888888</c:v>
                </c:pt>
                <c:pt idx="116">
                  <c:v>20369758.888888888</c:v>
                </c:pt>
                <c:pt idx="117">
                  <c:v>20431249.222222224</c:v>
                </c:pt>
                <c:pt idx="118">
                  <c:v>20487211.333333332</c:v>
                </c:pt>
                <c:pt idx="119">
                  <c:v>20495315.111111112</c:v>
                </c:pt>
                <c:pt idx="120">
                  <c:v>20507700.666666668</c:v>
                </c:pt>
                <c:pt idx="121">
                  <c:v>20533325.777777776</c:v>
                </c:pt>
                <c:pt idx="122">
                  <c:v>20546023.222222224</c:v>
                </c:pt>
                <c:pt idx="123">
                  <c:v>20495169.555555556</c:v>
                </c:pt>
                <c:pt idx="124">
                  <c:v>20401965.111111112</c:v>
                </c:pt>
                <c:pt idx="125">
                  <c:v>20283346.555555556</c:v>
                </c:pt>
                <c:pt idx="126">
                  <c:v>20146516.333333332</c:v>
                </c:pt>
                <c:pt idx="127">
                  <c:v>20011481.888888888</c:v>
                </c:pt>
                <c:pt idx="128">
                  <c:v>19931565.222222224</c:v>
                </c:pt>
                <c:pt idx="129">
                  <c:v>19866280.333333332</c:v>
                </c:pt>
                <c:pt idx="130">
                  <c:v>19803837.666666668</c:v>
                </c:pt>
                <c:pt idx="131">
                  <c:v>19725036.444444444</c:v>
                </c:pt>
                <c:pt idx="132">
                  <c:v>19713253.666666668</c:v>
                </c:pt>
                <c:pt idx="133">
                  <c:v>19752561.222222224</c:v>
                </c:pt>
                <c:pt idx="134">
                  <c:v>19810989</c:v>
                </c:pt>
                <c:pt idx="135">
                  <c:v>19874825.777777776</c:v>
                </c:pt>
                <c:pt idx="136">
                  <c:v>19932726</c:v>
                </c:pt>
                <c:pt idx="137">
                  <c:v>19985302.444444444</c:v>
                </c:pt>
                <c:pt idx="138">
                  <c:v>20028534.666666668</c:v>
                </c:pt>
                <c:pt idx="139">
                  <c:v>20069564.777777776</c:v>
                </c:pt>
                <c:pt idx="140">
                  <c:v>20160807.777777776</c:v>
                </c:pt>
                <c:pt idx="141">
                  <c:v>20265911.777777776</c:v>
                </c:pt>
                <c:pt idx="142">
                  <c:v>20376590.888888888</c:v>
                </c:pt>
                <c:pt idx="143">
                  <c:v>20442639.666666668</c:v>
                </c:pt>
                <c:pt idx="144">
                  <c:v>20519521.444444444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7-4806-8AEC-85F89FBE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06200"/>
        <c:axId val="666910464"/>
      </c:lineChart>
      <c:dateAx>
        <c:axId val="66690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Periodo mensual</a:t>
                </a:r>
              </a:p>
            </c:rich>
          </c:tx>
          <c:overlay val="0"/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464"/>
        <c:crosses val="autoZero"/>
        <c:auto val="1"/>
        <c:lblOffset val="100"/>
        <c:baseTimeUnit val="months"/>
      </c:dateAx>
      <c:valAx>
        <c:axId val="666910464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Trabajadores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Suavizamiento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5466606796342"/>
          <c:y val="0.12699811677098344"/>
          <c:w val="0.78386565938827324"/>
          <c:h val="0.66458545370721112"/>
        </c:manualLayout>
      </c:layout>
      <c:lineChart>
        <c:grouping val="standard"/>
        <c:varyColors val="0"/>
        <c:ser>
          <c:idx val="0"/>
          <c:order val="0"/>
          <c:tx>
            <c:strRef>
              <c:f>'e)suavizamiento'!$C$2</c:f>
              <c:strCache>
                <c:ptCount val="1"/>
                <c:pt idx="0">
                  <c:v>Trabajadores asegurados en el imss</c:v>
                </c:pt>
              </c:strCache>
            </c:strRef>
          </c:tx>
          <c:spPr>
            <a:ln w="28575" cap="rnd">
              <a:solidFill>
                <a:srgbClr val="D9B3FF"/>
              </a:solidFill>
              <a:round/>
            </a:ln>
            <a:effectLst/>
          </c:spPr>
          <c:marker>
            <c:symbol val="none"/>
          </c:marker>
          <c:cat>
            <c:numRef>
              <c:f>'e)suavizamiento'!$B$3:$B$147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'e)suavizamiento'!$C$3:$C$147</c:f>
              <c:numCache>
                <c:formatCode>General</c:formatCode>
                <c:ptCount val="145"/>
                <c:pt idx="0">
                  <c:v>14076279</c:v>
                </c:pt>
                <c:pt idx="1">
                  <c:v>14204647</c:v>
                </c:pt>
                <c:pt idx="2">
                  <c:v>14341056</c:v>
                </c:pt>
                <c:pt idx="3">
                  <c:v>14408942</c:v>
                </c:pt>
                <c:pt idx="4">
                  <c:v>14433952</c:v>
                </c:pt>
                <c:pt idx="5">
                  <c:v>14480255</c:v>
                </c:pt>
                <c:pt idx="6">
                  <c:v>14518395</c:v>
                </c:pt>
                <c:pt idx="7">
                  <c:v>14593979</c:v>
                </c:pt>
                <c:pt idx="8">
                  <c:v>14701487</c:v>
                </c:pt>
                <c:pt idx="9">
                  <c:v>14829981</c:v>
                </c:pt>
                <c:pt idx="10">
                  <c:v>14965625</c:v>
                </c:pt>
                <c:pt idx="11">
                  <c:v>14738783</c:v>
                </c:pt>
                <c:pt idx="12">
                  <c:v>14787440</c:v>
                </c:pt>
                <c:pt idx="13">
                  <c:v>14893818</c:v>
                </c:pt>
                <c:pt idx="14">
                  <c:v>15003502</c:v>
                </c:pt>
                <c:pt idx="15">
                  <c:v>15022588</c:v>
                </c:pt>
                <c:pt idx="16">
                  <c:v>15050810</c:v>
                </c:pt>
                <c:pt idx="17">
                  <c:v>15090360</c:v>
                </c:pt>
                <c:pt idx="18">
                  <c:v>15131332</c:v>
                </c:pt>
                <c:pt idx="19">
                  <c:v>15202180</c:v>
                </c:pt>
                <c:pt idx="20">
                  <c:v>15315651</c:v>
                </c:pt>
                <c:pt idx="21">
                  <c:v>15445527</c:v>
                </c:pt>
                <c:pt idx="22">
                  <c:v>15550167</c:v>
                </c:pt>
                <c:pt idx="23">
                  <c:v>15350335</c:v>
                </c:pt>
                <c:pt idx="24">
                  <c:v>15427859</c:v>
                </c:pt>
                <c:pt idx="25">
                  <c:v>15563594</c:v>
                </c:pt>
                <c:pt idx="26">
                  <c:v>15695679</c:v>
                </c:pt>
                <c:pt idx="27">
                  <c:v>15706159</c:v>
                </c:pt>
                <c:pt idx="28">
                  <c:v>15731556</c:v>
                </c:pt>
                <c:pt idx="29">
                  <c:v>15806830</c:v>
                </c:pt>
                <c:pt idx="30">
                  <c:v>15849227</c:v>
                </c:pt>
                <c:pt idx="31">
                  <c:v>15920256</c:v>
                </c:pt>
                <c:pt idx="32">
                  <c:v>16033095</c:v>
                </c:pt>
                <c:pt idx="33">
                  <c:v>16182408</c:v>
                </c:pt>
                <c:pt idx="34">
                  <c:v>16294936</c:v>
                </c:pt>
                <c:pt idx="35">
                  <c:v>16062043</c:v>
                </c:pt>
                <c:pt idx="36">
                  <c:v>16106212</c:v>
                </c:pt>
                <c:pt idx="37">
                  <c:v>16227085</c:v>
                </c:pt>
                <c:pt idx="38">
                  <c:v>16281079</c:v>
                </c:pt>
                <c:pt idx="39">
                  <c:v>16347973</c:v>
                </c:pt>
                <c:pt idx="40">
                  <c:v>16354902</c:v>
                </c:pt>
                <c:pt idx="41">
                  <c:v>16357421</c:v>
                </c:pt>
                <c:pt idx="42">
                  <c:v>16362732</c:v>
                </c:pt>
                <c:pt idx="43">
                  <c:v>16414905</c:v>
                </c:pt>
                <c:pt idx="44">
                  <c:v>16508845</c:v>
                </c:pt>
                <c:pt idx="45">
                  <c:v>16652436</c:v>
                </c:pt>
                <c:pt idx="46">
                  <c:v>16772971</c:v>
                </c:pt>
                <c:pt idx="47">
                  <c:v>16525061</c:v>
                </c:pt>
                <c:pt idx="48">
                  <c:v>16547040</c:v>
                </c:pt>
                <c:pt idx="49">
                  <c:v>16672599</c:v>
                </c:pt>
                <c:pt idx="50">
                  <c:v>16781325</c:v>
                </c:pt>
                <c:pt idx="51">
                  <c:v>16837367</c:v>
                </c:pt>
                <c:pt idx="52">
                  <c:v>16885220</c:v>
                </c:pt>
                <c:pt idx="53">
                  <c:v>16928515</c:v>
                </c:pt>
                <c:pt idx="54">
                  <c:v>16965972</c:v>
                </c:pt>
                <c:pt idx="55">
                  <c:v>17023661</c:v>
                </c:pt>
                <c:pt idx="56">
                  <c:v>17180093</c:v>
                </c:pt>
                <c:pt idx="57">
                  <c:v>17352227</c:v>
                </c:pt>
                <c:pt idx="58">
                  <c:v>17475077</c:v>
                </c:pt>
                <c:pt idx="59">
                  <c:v>17239587</c:v>
                </c:pt>
                <c:pt idx="60">
                  <c:v>17299371</c:v>
                </c:pt>
                <c:pt idx="61">
                  <c:v>17433062</c:v>
                </c:pt>
                <c:pt idx="62">
                  <c:v>17538198</c:v>
                </c:pt>
                <c:pt idx="63">
                  <c:v>17603315</c:v>
                </c:pt>
                <c:pt idx="64">
                  <c:v>17595860</c:v>
                </c:pt>
                <c:pt idx="65">
                  <c:v>17674295</c:v>
                </c:pt>
                <c:pt idx="66">
                  <c:v>17718986</c:v>
                </c:pt>
                <c:pt idx="67">
                  <c:v>17791345</c:v>
                </c:pt>
                <c:pt idx="68">
                  <c:v>17908989</c:v>
                </c:pt>
                <c:pt idx="69">
                  <c:v>18055468</c:v>
                </c:pt>
                <c:pt idx="70">
                  <c:v>18187747</c:v>
                </c:pt>
                <c:pt idx="71">
                  <c:v>17884033</c:v>
                </c:pt>
                <c:pt idx="72">
                  <c:v>17953203</c:v>
                </c:pt>
                <c:pt idx="73">
                  <c:v>18095494</c:v>
                </c:pt>
                <c:pt idx="74">
                  <c:v>18154906</c:v>
                </c:pt>
                <c:pt idx="75">
                  <c:v>18237468</c:v>
                </c:pt>
                <c:pt idx="76">
                  <c:v>18257802</c:v>
                </c:pt>
                <c:pt idx="77">
                  <c:v>18326071</c:v>
                </c:pt>
                <c:pt idx="78">
                  <c:v>18348131</c:v>
                </c:pt>
                <c:pt idx="79">
                  <c:v>18466227</c:v>
                </c:pt>
                <c:pt idx="80">
                  <c:v>18626402</c:v>
                </c:pt>
                <c:pt idx="81">
                  <c:v>18797954</c:v>
                </c:pt>
                <c:pt idx="82">
                  <c:v>18935841</c:v>
                </c:pt>
                <c:pt idx="83">
                  <c:v>18616624</c:v>
                </c:pt>
                <c:pt idx="84">
                  <c:v>18699916</c:v>
                </c:pt>
                <c:pt idx="85">
                  <c:v>18853971</c:v>
                </c:pt>
                <c:pt idx="86">
                  <c:v>18994318</c:v>
                </c:pt>
                <c:pt idx="87">
                  <c:v>19021083</c:v>
                </c:pt>
                <c:pt idx="88">
                  <c:v>19047825</c:v>
                </c:pt>
                <c:pt idx="89">
                  <c:v>19134058</c:v>
                </c:pt>
                <c:pt idx="90">
                  <c:v>19172222</c:v>
                </c:pt>
                <c:pt idx="91">
                  <c:v>19292865</c:v>
                </c:pt>
                <c:pt idx="92">
                  <c:v>19428916</c:v>
                </c:pt>
                <c:pt idx="93">
                  <c:v>19623674</c:v>
                </c:pt>
                <c:pt idx="94">
                  <c:v>19755991</c:v>
                </c:pt>
                <c:pt idx="95">
                  <c:v>19418455</c:v>
                </c:pt>
                <c:pt idx="96">
                  <c:v>19532177</c:v>
                </c:pt>
                <c:pt idx="97">
                  <c:v>19696488</c:v>
                </c:pt>
                <c:pt idx="98">
                  <c:v>19786997</c:v>
                </c:pt>
                <c:pt idx="99">
                  <c:v>19874106</c:v>
                </c:pt>
                <c:pt idx="100">
                  <c:v>19908072</c:v>
                </c:pt>
                <c:pt idx="101">
                  <c:v>19894575</c:v>
                </c:pt>
                <c:pt idx="102">
                  <c:v>19949244</c:v>
                </c:pt>
                <c:pt idx="103">
                  <c:v>20063433</c:v>
                </c:pt>
                <c:pt idx="104">
                  <c:v>20192960</c:v>
                </c:pt>
                <c:pt idx="105">
                  <c:v>20356179</c:v>
                </c:pt>
                <c:pt idx="106">
                  <c:v>20457926</c:v>
                </c:pt>
                <c:pt idx="107">
                  <c:v>20079365</c:v>
                </c:pt>
                <c:pt idx="108">
                  <c:v>20174011</c:v>
                </c:pt>
                <c:pt idx="109">
                  <c:v>20299993</c:v>
                </c:pt>
                <c:pt idx="110">
                  <c:v>20348508</c:v>
                </c:pt>
                <c:pt idx="111">
                  <c:v>20378927</c:v>
                </c:pt>
                <c:pt idx="112">
                  <c:v>20382910</c:v>
                </c:pt>
                <c:pt idx="113">
                  <c:v>20368666</c:v>
                </c:pt>
                <c:pt idx="114">
                  <c:v>20385379</c:v>
                </c:pt>
                <c:pt idx="115">
                  <c:v>20422010</c:v>
                </c:pt>
                <c:pt idx="116">
                  <c:v>20567426</c:v>
                </c:pt>
                <c:pt idx="117">
                  <c:v>20727424</c:v>
                </c:pt>
                <c:pt idx="118">
                  <c:v>20803652</c:v>
                </c:pt>
                <c:pt idx="119">
                  <c:v>20421442</c:v>
                </c:pt>
                <c:pt idx="120">
                  <c:v>20490397</c:v>
                </c:pt>
                <c:pt idx="121">
                  <c:v>20613536</c:v>
                </c:pt>
                <c:pt idx="122">
                  <c:v>20482943</c:v>
                </c:pt>
                <c:pt idx="123">
                  <c:v>19927696</c:v>
                </c:pt>
                <c:pt idx="124">
                  <c:v>19583170</c:v>
                </c:pt>
                <c:pt idx="125">
                  <c:v>19499859</c:v>
                </c:pt>
                <c:pt idx="126">
                  <c:v>19495952</c:v>
                </c:pt>
                <c:pt idx="127">
                  <c:v>19588342</c:v>
                </c:pt>
                <c:pt idx="128">
                  <c:v>19702192</c:v>
                </c:pt>
                <c:pt idx="129">
                  <c:v>19902833</c:v>
                </c:pt>
                <c:pt idx="130">
                  <c:v>20051552</c:v>
                </c:pt>
                <c:pt idx="131">
                  <c:v>19773732</c:v>
                </c:pt>
                <c:pt idx="132">
                  <c:v>19821651</c:v>
                </c:pt>
                <c:pt idx="133">
                  <c:v>19936938</c:v>
                </c:pt>
                <c:pt idx="134">
                  <c:v>20025709</c:v>
                </c:pt>
                <c:pt idx="135">
                  <c:v>20070483</c:v>
                </c:pt>
                <c:pt idx="136">
                  <c:v>20109444</c:v>
                </c:pt>
                <c:pt idx="137">
                  <c:v>20175380</c:v>
                </c:pt>
                <c:pt idx="138">
                  <c:v>20291923</c:v>
                </c:pt>
                <c:pt idx="139">
                  <c:v>20420823</c:v>
                </c:pt>
                <c:pt idx="140">
                  <c:v>20594919</c:v>
                </c:pt>
                <c:pt idx="141">
                  <c:v>20767587</c:v>
                </c:pt>
                <c:pt idx="142">
                  <c:v>20933050</c:v>
                </c:pt>
                <c:pt idx="143">
                  <c:v>20620148</c:v>
                </c:pt>
                <c:pt idx="144">
                  <c:v>20762419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3-4736-AF3E-F86553369C66}"/>
            </c:ext>
          </c:extLst>
        </c:ser>
        <c:ser>
          <c:idx val="1"/>
          <c:order val="1"/>
          <c:tx>
            <c:v>suavizamiento</c:v>
          </c:tx>
          <c:spPr>
            <a:ln w="28575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cat>
            <c:numRef>
              <c:f>'e)suavizamiento'!$B$3:$B$147</c:f>
              <c:numCache>
                <c:formatCode>mmm\-yy</c:formatCode>
                <c:ptCount val="14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</c:numCache>
            </c:numRef>
          </c:cat>
          <c:val>
            <c:numRef>
              <c:f>'e)suavizamiento'!$F$4:$F$147</c:f>
              <c:numCache>
                <c:formatCode>General</c:formatCode>
                <c:ptCount val="144"/>
                <c:pt idx="1">
                  <c:v>2840929.4000000004</c:v>
                </c:pt>
                <c:pt idx="2">
                  <c:v>5140954.7200000007</c:v>
                </c:pt>
                <c:pt idx="3">
                  <c:v>6994552.1760000009</c:v>
                </c:pt>
                <c:pt idx="4">
                  <c:v>8482432.1408000011</c:v>
                </c:pt>
                <c:pt idx="5">
                  <c:v>9681996.7126400024</c:v>
                </c:pt>
                <c:pt idx="6">
                  <c:v>10649276.370112002</c:v>
                </c:pt>
                <c:pt idx="7">
                  <c:v>11438216.896089602</c:v>
                </c:pt>
                <c:pt idx="8">
                  <c:v>12090870.916871682</c:v>
                </c:pt>
                <c:pt idx="9">
                  <c:v>12638692.933497347</c:v>
                </c:pt>
                <c:pt idx="10">
                  <c:v>13104079.346797878</c:v>
                </c:pt>
                <c:pt idx="11">
                  <c:v>13431020.077438302</c:v>
                </c:pt>
                <c:pt idx="12">
                  <c:v>13702304.061950643</c:v>
                </c:pt>
                <c:pt idx="13">
                  <c:v>13940606.849560514</c:v>
                </c:pt>
                <c:pt idx="14">
                  <c:v>14153185.879648412</c:v>
                </c:pt>
                <c:pt idx="15">
                  <c:v>14327066.303718729</c:v>
                </c:pt>
                <c:pt idx="16">
                  <c:v>14471815.042974984</c:v>
                </c:pt>
                <c:pt idx="17">
                  <c:v>14595524.034379989</c:v>
                </c:pt>
                <c:pt idx="18">
                  <c:v>14702685.627503993</c:v>
                </c:pt>
                <c:pt idx="19">
                  <c:v>14802584.502003195</c:v>
                </c:pt>
                <c:pt idx="20">
                  <c:v>14905197.801602557</c:v>
                </c:pt>
                <c:pt idx="21">
                  <c:v>15013263.641282046</c:v>
                </c:pt>
                <c:pt idx="22">
                  <c:v>15120644.313025638</c:v>
                </c:pt>
                <c:pt idx="23">
                  <c:v>15166582.450420512</c:v>
                </c:pt>
                <c:pt idx="24">
                  <c:v>15218837.76033641</c:v>
                </c:pt>
                <c:pt idx="25">
                  <c:v>15287789.008269129</c:v>
                </c:pt>
                <c:pt idx="26">
                  <c:v>15369367.006615305</c:v>
                </c:pt>
                <c:pt idx="27">
                  <c:v>15436725.405292246</c:v>
                </c:pt>
                <c:pt idx="28">
                  <c:v>15495691.524233799</c:v>
                </c:pt>
                <c:pt idx="29">
                  <c:v>15557919.21938704</c:v>
                </c:pt>
                <c:pt idx="30">
                  <c:v>15616180.775509633</c:v>
                </c:pt>
                <c:pt idx="31">
                  <c:v>15676995.820407707</c:v>
                </c:pt>
                <c:pt idx="32">
                  <c:v>15748215.656326167</c:v>
                </c:pt>
                <c:pt idx="33">
                  <c:v>15835054.125060935</c:v>
                </c:pt>
                <c:pt idx="34">
                  <c:v>15927030.500048749</c:v>
                </c:pt>
                <c:pt idx="35">
                  <c:v>15954033.000039</c:v>
                </c:pt>
                <c:pt idx="36">
                  <c:v>15984468.800031202</c:v>
                </c:pt>
                <c:pt idx="37">
                  <c:v>16032992.040024962</c:v>
                </c:pt>
                <c:pt idx="38">
                  <c:v>16082609.432019971</c:v>
                </c:pt>
                <c:pt idx="39">
                  <c:v>16135682.145615978</c:v>
                </c:pt>
                <c:pt idx="40">
                  <c:v>16179526.116492784</c:v>
                </c:pt>
                <c:pt idx="41">
                  <c:v>16215105.093194228</c:v>
                </c:pt>
                <c:pt idx="42">
                  <c:v>16244630.474555383</c:v>
                </c:pt>
                <c:pt idx="43">
                  <c:v>16278685.379644306</c:v>
                </c:pt>
                <c:pt idx="44">
                  <c:v>16324717.303715445</c:v>
                </c:pt>
                <c:pt idx="45">
                  <c:v>16390261.042972356</c:v>
                </c:pt>
                <c:pt idx="46">
                  <c:v>16466803.034377884</c:v>
                </c:pt>
                <c:pt idx="47">
                  <c:v>16478454.627502307</c:v>
                </c:pt>
                <c:pt idx="48">
                  <c:v>16492171.702001847</c:v>
                </c:pt>
                <c:pt idx="49">
                  <c:v>16528257.16160148</c:v>
                </c:pt>
                <c:pt idx="50">
                  <c:v>16578870.729281185</c:v>
                </c:pt>
                <c:pt idx="51">
                  <c:v>16630569.983424949</c:v>
                </c:pt>
                <c:pt idx="52">
                  <c:v>16681499.98673996</c:v>
                </c:pt>
                <c:pt idx="53">
                  <c:v>16730902.989391968</c:v>
                </c:pt>
                <c:pt idx="54">
                  <c:v>16777916.791513577</c:v>
                </c:pt>
                <c:pt idx="55">
                  <c:v>16827065.633210864</c:v>
                </c:pt>
                <c:pt idx="56">
                  <c:v>16897671.106568694</c:v>
                </c:pt>
                <c:pt idx="57">
                  <c:v>16988582.285254955</c:v>
                </c:pt>
                <c:pt idx="58">
                  <c:v>17085881.228203967</c:v>
                </c:pt>
                <c:pt idx="59">
                  <c:v>17116622.382563174</c:v>
                </c:pt>
                <c:pt idx="60">
                  <c:v>17153172.10605054</c:v>
                </c:pt>
                <c:pt idx="61">
                  <c:v>17209150.084840432</c:v>
                </c:pt>
                <c:pt idx="62">
                  <c:v>17274959.667872347</c:v>
                </c:pt>
                <c:pt idx="63">
                  <c:v>17340630.734297879</c:v>
                </c:pt>
                <c:pt idx="64">
                  <c:v>17391676.587438304</c:v>
                </c:pt>
                <c:pt idx="65">
                  <c:v>17448200.269950643</c:v>
                </c:pt>
                <c:pt idx="66">
                  <c:v>17502357.415960517</c:v>
                </c:pt>
                <c:pt idx="67">
                  <c:v>17560154.932768412</c:v>
                </c:pt>
                <c:pt idx="68">
                  <c:v>17629921.746214729</c:v>
                </c:pt>
                <c:pt idx="69">
                  <c:v>17715030.996971786</c:v>
                </c:pt>
                <c:pt idx="70">
                  <c:v>17809574.197577432</c:v>
                </c:pt>
                <c:pt idx="71">
                  <c:v>17824465.958061948</c:v>
                </c:pt>
                <c:pt idx="72">
                  <c:v>17850213.366449561</c:v>
                </c:pt>
                <c:pt idx="73">
                  <c:v>17899269.493159648</c:v>
                </c:pt>
                <c:pt idx="74">
                  <c:v>17950396.794527721</c:v>
                </c:pt>
                <c:pt idx="75">
                  <c:v>18007811.03562218</c:v>
                </c:pt>
                <c:pt idx="76">
                  <c:v>18057809.228497744</c:v>
                </c:pt>
                <c:pt idx="77">
                  <c:v>18111461.582798194</c:v>
                </c:pt>
                <c:pt idx="78">
                  <c:v>18158795.466238555</c:v>
                </c:pt>
                <c:pt idx="79">
                  <c:v>18220281.772990845</c:v>
                </c:pt>
                <c:pt idx="80">
                  <c:v>18301505.818392679</c:v>
                </c:pt>
                <c:pt idx="81">
                  <c:v>18400795.454714146</c:v>
                </c:pt>
                <c:pt idx="82">
                  <c:v>18507804.563771319</c:v>
                </c:pt>
                <c:pt idx="83">
                  <c:v>18529568.451017056</c:v>
                </c:pt>
                <c:pt idx="84">
                  <c:v>18563637.960813645</c:v>
                </c:pt>
                <c:pt idx="85">
                  <c:v>18621704.568650916</c:v>
                </c:pt>
                <c:pt idx="86">
                  <c:v>18696227.254920736</c:v>
                </c:pt>
                <c:pt idx="87">
                  <c:v>18761198.403936591</c:v>
                </c:pt>
                <c:pt idx="88">
                  <c:v>18818523.723149274</c:v>
                </c:pt>
                <c:pt idx="89">
                  <c:v>18881630.578519419</c:v>
                </c:pt>
                <c:pt idx="90">
                  <c:v>18939748.862815537</c:v>
                </c:pt>
                <c:pt idx="91">
                  <c:v>19010372.090252429</c:v>
                </c:pt>
                <c:pt idx="92">
                  <c:v>19094080.872201946</c:v>
                </c:pt>
                <c:pt idx="93">
                  <c:v>19199999.497761559</c:v>
                </c:pt>
                <c:pt idx="94">
                  <c:v>19311197.798209246</c:v>
                </c:pt>
                <c:pt idx="95">
                  <c:v>19332649.238567397</c:v>
                </c:pt>
                <c:pt idx="96">
                  <c:v>19372554.790853918</c:v>
                </c:pt>
                <c:pt idx="97">
                  <c:v>19437341.432683136</c:v>
                </c:pt>
                <c:pt idx="98">
                  <c:v>19507272.546146512</c:v>
                </c:pt>
                <c:pt idx="99">
                  <c:v>19580639.236917209</c:v>
                </c:pt>
                <c:pt idx="100">
                  <c:v>19646125.789533768</c:v>
                </c:pt>
                <c:pt idx="101">
                  <c:v>19695815.631627016</c:v>
                </c:pt>
                <c:pt idx="102">
                  <c:v>19746501.305301614</c:v>
                </c:pt>
                <c:pt idx="103">
                  <c:v>19809887.644241292</c:v>
                </c:pt>
                <c:pt idx="104">
                  <c:v>19886502.115393035</c:v>
                </c:pt>
                <c:pt idx="105">
                  <c:v>19980437.492314428</c:v>
                </c:pt>
                <c:pt idx="106">
                  <c:v>20075935.193851542</c:v>
                </c:pt>
                <c:pt idx="107">
                  <c:v>20076621.155081235</c:v>
                </c:pt>
                <c:pt idx="108">
                  <c:v>20096099.124064989</c:v>
                </c:pt>
                <c:pt idx="109">
                  <c:v>20136877.899251994</c:v>
                </c:pt>
                <c:pt idx="110">
                  <c:v>20179203.919401597</c:v>
                </c:pt>
                <c:pt idx="111">
                  <c:v>20219148.535521276</c:v>
                </c:pt>
                <c:pt idx="112">
                  <c:v>20251900.828417022</c:v>
                </c:pt>
                <c:pt idx="113">
                  <c:v>20275253.862733617</c:v>
                </c:pt>
                <c:pt idx="114">
                  <c:v>20297278.890186895</c:v>
                </c:pt>
                <c:pt idx="115">
                  <c:v>20322225.112149514</c:v>
                </c:pt>
                <c:pt idx="116">
                  <c:v>20371265.289719611</c:v>
                </c:pt>
                <c:pt idx="117">
                  <c:v>20442497.031775691</c:v>
                </c:pt>
                <c:pt idx="118">
                  <c:v>20514728.025420554</c:v>
                </c:pt>
                <c:pt idx="119">
                  <c:v>20496070.820336446</c:v>
                </c:pt>
                <c:pt idx="120">
                  <c:v>20494936.056269158</c:v>
                </c:pt>
                <c:pt idx="121">
                  <c:v>20518656.045015328</c:v>
                </c:pt>
                <c:pt idx="122">
                  <c:v>20511513.436012264</c:v>
                </c:pt>
                <c:pt idx="123">
                  <c:v>20394749.948809814</c:v>
                </c:pt>
                <c:pt idx="124">
                  <c:v>20232433.959047854</c:v>
                </c:pt>
                <c:pt idx="125">
                  <c:v>20085918.967238285</c:v>
                </c:pt>
                <c:pt idx="126">
                  <c:v>19967925.573790628</c:v>
                </c:pt>
                <c:pt idx="127">
                  <c:v>19892008.859032504</c:v>
                </c:pt>
                <c:pt idx="128">
                  <c:v>19854045.487226002</c:v>
                </c:pt>
                <c:pt idx="129">
                  <c:v>19863802.989780802</c:v>
                </c:pt>
                <c:pt idx="130">
                  <c:v>19901352.791824643</c:v>
                </c:pt>
                <c:pt idx="131">
                  <c:v>19875828.633459717</c:v>
                </c:pt>
                <c:pt idx="132">
                  <c:v>19864993.106767774</c:v>
                </c:pt>
                <c:pt idx="133">
                  <c:v>19879382.08541422</c:v>
                </c:pt>
                <c:pt idx="134">
                  <c:v>19908647.468331378</c:v>
                </c:pt>
                <c:pt idx="135">
                  <c:v>19941014.574665103</c:v>
                </c:pt>
                <c:pt idx="136">
                  <c:v>19974700.459732082</c:v>
                </c:pt>
                <c:pt idx="137">
                  <c:v>20014836.367785666</c:v>
                </c:pt>
                <c:pt idx="138">
                  <c:v>20070253.694228534</c:v>
                </c:pt>
                <c:pt idx="139">
                  <c:v>20140367.555382829</c:v>
                </c:pt>
                <c:pt idx="140">
                  <c:v>20231277.844306264</c:v>
                </c:pt>
                <c:pt idx="141">
                  <c:v>20338539.675445013</c:v>
                </c:pt>
                <c:pt idx="142">
                  <c:v>20457441.740356013</c:v>
                </c:pt>
                <c:pt idx="143">
                  <c:v>20489982.992284812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3-4736-AF3E-F8655336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770952"/>
        <c:axId val="832764392"/>
      </c:lineChart>
      <c:dateAx>
        <c:axId val="83277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64392"/>
        <c:crosses val="autoZero"/>
        <c:auto val="1"/>
        <c:lblOffset val="100"/>
        <c:baseTimeUnit val="months"/>
      </c:dateAx>
      <c:valAx>
        <c:axId val="832764392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Trabajadores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74884278648824"/>
          <c:y val="0.45992065364358309"/>
          <c:w val="0.32519192213770343"/>
          <c:h val="0.1900365456969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Serie Desestacionalizada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2189545312853"/>
          <c:y val="8.747900183527077E-2"/>
          <c:w val="0.86921010600791027"/>
          <c:h val="0.8066081260379161"/>
        </c:manualLayout>
      </c:layout>
      <c:lineChart>
        <c:grouping val="standard"/>
        <c:varyColors val="0"/>
        <c:ser>
          <c:idx val="0"/>
          <c:order val="0"/>
          <c:tx>
            <c:strRef>
              <c:f>'Serie Desestacionalizada'!$E$2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28575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cat>
            <c:numRef>
              <c:f>'Serie Desestacionalizada'!$B$3:$B$129</c:f>
              <c:numCache>
                <c:formatCode>mmm\-yy</c:formatCode>
                <c:ptCount val="12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</c:numCache>
            </c:numRef>
          </c:cat>
          <c:val>
            <c:numRef>
              <c:f>'Serie Desestacionalizada'!$E$3:$E$129</c:f>
              <c:numCache>
                <c:formatCode>General</c:formatCode>
                <c:ptCount val="127"/>
                <c:pt idx="0">
                  <c:v>14872944.218250783</c:v>
                </c:pt>
                <c:pt idx="1">
                  <c:v>14903822.748919748</c:v>
                </c:pt>
                <c:pt idx="2">
                  <c:v>14986025.723247087</c:v>
                </c:pt>
                <c:pt idx="3">
                  <c:v>15046298.650718926</c:v>
                </c:pt>
                <c:pt idx="4">
                  <c:v>15121668.652793717</c:v>
                </c:pt>
                <c:pt idx="5">
                  <c:v>15172172.412676264</c:v>
                </c:pt>
                <c:pt idx="6">
                  <c:v>15224395.706752308</c:v>
                </c:pt>
                <c:pt idx="7">
                  <c:v>15264408.511086799</c:v>
                </c:pt>
                <c:pt idx="8">
                  <c:v>15306411.838187121</c:v>
                </c:pt>
                <c:pt idx="9">
                  <c:v>15335606.882307751</c:v>
                </c:pt>
                <c:pt idx="10">
                  <c:v>15375991.254908808</c:v>
                </c:pt>
                <c:pt idx="11">
                  <c:v>15457508.096909748</c:v>
                </c:pt>
                <c:pt idx="12">
                  <c:v>15517066.261235097</c:v>
                </c:pt>
                <c:pt idx="13">
                  <c:v>15574048.663153457</c:v>
                </c:pt>
                <c:pt idx="14">
                  <c:v>15677396.466360262</c:v>
                </c:pt>
                <c:pt idx="15">
                  <c:v>15730948.553583238</c:v>
                </c:pt>
                <c:pt idx="16">
                  <c:v>15805619.579601957</c:v>
                </c:pt>
                <c:pt idx="17">
                  <c:v>15892526.756012682</c:v>
                </c:pt>
                <c:pt idx="18">
                  <c:v>15946706.046377329</c:v>
                </c:pt>
                <c:pt idx="19">
                  <c:v>15985423.879014764</c:v>
                </c:pt>
                <c:pt idx="20">
                  <c:v>16023423.04031208</c:v>
                </c:pt>
                <c:pt idx="21">
                  <c:v>16067243.772071488</c:v>
                </c:pt>
                <c:pt idx="22">
                  <c:v>16112418.177586049</c:v>
                </c:pt>
                <c:pt idx="23">
                  <c:v>16174185.105759095</c:v>
                </c:pt>
                <c:pt idx="24">
                  <c:v>16199341.646919372</c:v>
                </c:pt>
                <c:pt idx="25">
                  <c:v>16237985.355511555</c:v>
                </c:pt>
                <c:pt idx="26">
                  <c:v>16262114.584729481</c:v>
                </c:pt>
                <c:pt idx="27">
                  <c:v>16373775.549984425</c:v>
                </c:pt>
                <c:pt idx="28">
                  <c:v>16431900.269348511</c:v>
                </c:pt>
                <c:pt idx="29">
                  <c:v>16446102.7860655</c:v>
                </c:pt>
                <c:pt idx="30">
                  <c:v>16463369.306253977</c:v>
                </c:pt>
                <c:pt idx="31">
                  <c:v>16482097.672220776</c:v>
                </c:pt>
                <c:pt idx="32">
                  <c:v>16498886.044269111</c:v>
                </c:pt>
                <c:pt idx="33">
                  <c:v>16533926.75619222</c:v>
                </c:pt>
                <c:pt idx="34">
                  <c:v>16585098.759057637</c:v>
                </c:pt>
                <c:pt idx="35">
                  <c:v>16640435.808692612</c:v>
                </c:pt>
                <c:pt idx="36">
                  <c:v>16642718.611008022</c:v>
                </c:pt>
                <c:pt idx="37">
                  <c:v>16683798.624356536</c:v>
                </c:pt>
                <c:pt idx="38">
                  <c:v>16761777.891599536</c:v>
                </c:pt>
                <c:pt idx="39">
                  <c:v>16863941.976825789</c:v>
                </c:pt>
                <c:pt idx="40">
                  <c:v>16964714.986736629</c:v>
                </c:pt>
                <c:pt idx="41">
                  <c:v>17020292.973168056</c:v>
                </c:pt>
                <c:pt idx="42">
                  <c:v>17070319.472051758</c:v>
                </c:pt>
                <c:pt idx="43">
                  <c:v>17093345.550326098</c:v>
                </c:pt>
                <c:pt idx="44">
                  <c:v>17169729.114117034</c:v>
                </c:pt>
                <c:pt idx="45">
                  <c:v>17228737.601803187</c:v>
                </c:pt>
                <c:pt idx="46">
                  <c:v>17279340.545401089</c:v>
                </c:pt>
                <c:pt idx="47">
                  <c:v>17359950.492277857</c:v>
                </c:pt>
                <c:pt idx="48">
                  <c:v>17399399.753698088</c:v>
                </c:pt>
                <c:pt idx="49">
                  <c:v>17444772.456527159</c:v>
                </c:pt>
                <c:pt idx="50">
                  <c:v>17517769.275959745</c:v>
                </c:pt>
                <c:pt idx="51">
                  <c:v>17631098.898051403</c:v>
                </c:pt>
                <c:pt idx="52">
                  <c:v>17678700.653383229</c:v>
                </c:pt>
                <c:pt idx="53">
                  <c:v>17770116.220719852</c:v>
                </c:pt>
                <c:pt idx="54">
                  <c:v>17827964.807487156</c:v>
                </c:pt>
                <c:pt idx="55">
                  <c:v>17864171.983339336</c:v>
                </c:pt>
                <c:pt idx="56">
                  <c:v>17898185.407826472</c:v>
                </c:pt>
                <c:pt idx="57">
                  <c:v>17926973.895036884</c:v>
                </c:pt>
                <c:pt idx="58">
                  <c:v>17984028.005518775</c:v>
                </c:pt>
                <c:pt idx="59">
                  <c:v>18008895.890734706</c:v>
                </c:pt>
                <c:pt idx="60">
                  <c:v>18057012.353587411</c:v>
                </c:pt>
                <c:pt idx="61">
                  <c:v>18107649.437514331</c:v>
                </c:pt>
                <c:pt idx="62">
                  <c:v>18133758.926358186</c:v>
                </c:pt>
                <c:pt idx="63">
                  <c:v>18266252.802841268</c:v>
                </c:pt>
                <c:pt idx="64">
                  <c:v>18343759.051659971</c:v>
                </c:pt>
                <c:pt idx="65">
                  <c:v>18425425.825424079</c:v>
                </c:pt>
                <c:pt idx="66">
                  <c:v>18460979.2993326</c:v>
                </c:pt>
                <c:pt idx="67">
                  <c:v>18541816.541210592</c:v>
                </c:pt>
                <c:pt idx="68">
                  <c:v>18615165.62865217</c:v>
                </c:pt>
                <c:pt idx="69">
                  <c:v>18664175.896083347</c:v>
                </c:pt>
                <c:pt idx="70">
                  <c:v>18723742.685229275</c:v>
                </c:pt>
                <c:pt idx="71">
                  <c:v>18746601.700687595</c:v>
                </c:pt>
                <c:pt idx="72">
                  <c:v>18808043.011770483</c:v>
                </c:pt>
                <c:pt idx="73">
                  <c:v>18866635.935612559</c:v>
                </c:pt>
                <c:pt idx="74">
                  <c:v>18972193.168204006</c:v>
                </c:pt>
                <c:pt idx="75">
                  <c:v>19051104.608481087</c:v>
                </c:pt>
                <c:pt idx="76">
                  <c:v>19137501.450513326</c:v>
                </c:pt>
                <c:pt idx="77">
                  <c:v>19237793.328333292</c:v>
                </c:pt>
                <c:pt idx="78">
                  <c:v>19290138.78657227</c:v>
                </c:pt>
                <c:pt idx="79">
                  <c:v>19371838.296168614</c:v>
                </c:pt>
                <c:pt idx="80">
                  <c:v>19417195.512325473</c:v>
                </c:pt>
                <c:pt idx="81">
                  <c:v>19484019.551457431</c:v>
                </c:pt>
                <c:pt idx="82">
                  <c:v>19534706.273447551</c:v>
                </c:pt>
                <c:pt idx="83">
                  <c:v>19554030.93104988</c:v>
                </c:pt>
                <c:pt idx="84">
                  <c:v>19645116.327234529</c:v>
                </c:pt>
                <c:pt idx="85">
                  <c:v>19709718.886602804</c:v>
                </c:pt>
                <c:pt idx="86">
                  <c:v>19763948.845263787</c:v>
                </c:pt>
                <c:pt idx="87">
                  <c:v>19905473.963077795</c:v>
                </c:pt>
                <c:pt idx="88">
                  <c:v>20001798.461342633</c:v>
                </c:pt>
                <c:pt idx="89">
                  <c:v>20002433.472555913</c:v>
                </c:pt>
                <c:pt idx="90">
                  <c:v>20071939.78075124</c:v>
                </c:pt>
                <c:pt idx="91">
                  <c:v>20145560.534529898</c:v>
                </c:pt>
                <c:pt idx="92">
                  <c:v>20180778.603014588</c:v>
                </c:pt>
                <c:pt idx="93">
                  <c:v>20211311.58359883</c:v>
                </c:pt>
                <c:pt idx="94">
                  <c:v>20228778.975143582</c:v>
                </c:pt>
                <c:pt idx="95">
                  <c:v>20219555.277999222</c:v>
                </c:pt>
                <c:pt idx="96">
                  <c:v>20290661.55205889</c:v>
                </c:pt>
                <c:pt idx="97">
                  <c:v>20313629.28406347</c:v>
                </c:pt>
                <c:pt idx="98">
                  <c:v>20324805.789854869</c:v>
                </c:pt>
                <c:pt idx="99">
                  <c:v>20411091.738866799</c:v>
                </c:pt>
                <c:pt idx="100">
                  <c:v>20478871.980957542</c:v>
                </c:pt>
                <c:pt idx="101">
                  <c:v>20479094.75772725</c:v>
                </c:pt>
                <c:pt idx="102">
                  <c:v>20510757.184372049</c:v>
                </c:pt>
                <c:pt idx="103">
                  <c:v>20505605.331439286</c:v>
                </c:pt>
                <c:pt idx="104">
                  <c:v>20555018.706513852</c:v>
                </c:pt>
                <c:pt idx="105">
                  <c:v>20579914.5698888</c:v>
                </c:pt>
                <c:pt idx="106">
                  <c:v>20570632.53546834</c:v>
                </c:pt>
                <c:pt idx="107">
                  <c:v>20564020.594050411</c:v>
                </c:pt>
                <c:pt idx="108">
                  <c:v>20608876.965236254</c:v>
                </c:pt>
                <c:pt idx="109">
                  <c:v>20627382.90292497</c:v>
                </c:pt>
                <c:pt idx="110">
                  <c:v>20459084.198196117</c:v>
                </c:pt>
                <c:pt idx="111">
                  <c:v>19959148.54595872</c:v>
                </c:pt>
                <c:pt idx="112">
                  <c:v>19675366.834830176</c:v>
                </c:pt>
                <c:pt idx="113">
                  <c:v>19605577.519083504</c:v>
                </c:pt>
                <c:pt idx="114">
                  <c:v>19615859.854760248</c:v>
                </c:pt>
                <c:pt idx="115">
                  <c:v>19668524.799922049</c:v>
                </c:pt>
                <c:pt idx="116">
                  <c:v>19690306.658661496</c:v>
                </c:pt>
                <c:pt idx="117">
                  <c:v>19761191.87983821</c:v>
                </c:pt>
                <c:pt idx="118">
                  <c:v>19826956.72653221</c:v>
                </c:pt>
                <c:pt idx="119">
                  <c:v>19911788.406971142</c:v>
                </c:pt>
                <c:pt idx="120">
                  <c:v>19936264.12933103</c:v>
                </c:pt>
                <c:pt idx="121">
                  <c:v>19950330.406092148</c:v>
                </c:pt>
                <c:pt idx="122">
                  <c:v>20002382.79038192</c:v>
                </c:pt>
                <c:pt idx="123">
                  <c:v>20102160.91143398</c:v>
                </c:pt>
                <c:pt idx="124">
                  <c:v>20204118.513216943</c:v>
                </c:pt>
                <c:pt idx="125">
                  <c:v>20284760.857346043</c:v>
                </c:pt>
                <c:pt idx="126">
                  <c:v>20416726.392821755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8-4D2F-861C-EFEFA7F04CC8}"/>
            </c:ext>
          </c:extLst>
        </c:ser>
        <c:ser>
          <c:idx val="1"/>
          <c:order val="1"/>
          <c:tx>
            <c:v>original</c:v>
          </c:tx>
          <c:spPr>
            <a:ln w="28575" cap="rnd">
              <a:solidFill>
                <a:srgbClr val="D9B3FF"/>
              </a:solidFill>
              <a:round/>
            </a:ln>
            <a:effectLst/>
          </c:spPr>
          <c:marker>
            <c:symbol val="none"/>
          </c:marker>
          <c:cat>
            <c:numRef>
              <c:f>'Serie Desestacionalizada'!$B$3:$B$129</c:f>
              <c:numCache>
                <c:formatCode>mmm\-yy</c:formatCode>
                <c:ptCount val="12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</c:numCache>
            </c:numRef>
          </c:cat>
          <c:val>
            <c:numRef>
              <c:f>'Serie Desestacionalizada'!$C$3:$C$129</c:f>
              <c:numCache>
                <c:formatCode>General</c:formatCode>
                <c:ptCount val="127"/>
                <c:pt idx="0">
                  <c:v>14787440</c:v>
                </c:pt>
                <c:pt idx="1">
                  <c:v>14893818</c:v>
                </c:pt>
                <c:pt idx="2">
                  <c:v>15003502</c:v>
                </c:pt>
                <c:pt idx="3">
                  <c:v>15022588</c:v>
                </c:pt>
                <c:pt idx="4">
                  <c:v>15050810</c:v>
                </c:pt>
                <c:pt idx="5">
                  <c:v>15090360</c:v>
                </c:pt>
                <c:pt idx="6">
                  <c:v>15131332</c:v>
                </c:pt>
                <c:pt idx="7">
                  <c:v>15202180</c:v>
                </c:pt>
                <c:pt idx="8">
                  <c:v>15315651</c:v>
                </c:pt>
                <c:pt idx="9">
                  <c:v>15445527</c:v>
                </c:pt>
                <c:pt idx="10">
                  <c:v>15550167</c:v>
                </c:pt>
                <c:pt idx="11">
                  <c:v>15350335</c:v>
                </c:pt>
                <c:pt idx="12">
                  <c:v>15427859</c:v>
                </c:pt>
                <c:pt idx="13">
                  <c:v>15563594</c:v>
                </c:pt>
                <c:pt idx="14">
                  <c:v>15695679</c:v>
                </c:pt>
                <c:pt idx="15">
                  <c:v>15706159</c:v>
                </c:pt>
                <c:pt idx="16">
                  <c:v>15731556</c:v>
                </c:pt>
                <c:pt idx="17">
                  <c:v>15806830</c:v>
                </c:pt>
                <c:pt idx="18">
                  <c:v>15849227</c:v>
                </c:pt>
                <c:pt idx="19">
                  <c:v>15920256</c:v>
                </c:pt>
                <c:pt idx="20">
                  <c:v>16033095</c:v>
                </c:pt>
                <c:pt idx="21">
                  <c:v>16182408</c:v>
                </c:pt>
                <c:pt idx="22">
                  <c:v>16294936</c:v>
                </c:pt>
                <c:pt idx="23">
                  <c:v>16062043</c:v>
                </c:pt>
                <c:pt idx="24">
                  <c:v>16106212</c:v>
                </c:pt>
                <c:pt idx="25">
                  <c:v>16227085</c:v>
                </c:pt>
                <c:pt idx="26">
                  <c:v>16281079</c:v>
                </c:pt>
                <c:pt idx="27">
                  <c:v>16347973</c:v>
                </c:pt>
                <c:pt idx="28">
                  <c:v>16354902</c:v>
                </c:pt>
                <c:pt idx="29">
                  <c:v>16357421</c:v>
                </c:pt>
                <c:pt idx="30">
                  <c:v>16362732</c:v>
                </c:pt>
                <c:pt idx="31">
                  <c:v>16414905</c:v>
                </c:pt>
                <c:pt idx="32">
                  <c:v>16508845</c:v>
                </c:pt>
                <c:pt idx="33">
                  <c:v>16652436</c:v>
                </c:pt>
                <c:pt idx="34">
                  <c:v>16772971</c:v>
                </c:pt>
                <c:pt idx="35">
                  <c:v>16525061</c:v>
                </c:pt>
                <c:pt idx="36">
                  <c:v>16547040</c:v>
                </c:pt>
                <c:pt idx="37">
                  <c:v>16672599</c:v>
                </c:pt>
                <c:pt idx="38">
                  <c:v>16781325</c:v>
                </c:pt>
                <c:pt idx="39">
                  <c:v>16837367</c:v>
                </c:pt>
                <c:pt idx="40">
                  <c:v>16885220</c:v>
                </c:pt>
                <c:pt idx="41">
                  <c:v>16928515</c:v>
                </c:pt>
                <c:pt idx="42">
                  <c:v>16965972</c:v>
                </c:pt>
                <c:pt idx="43">
                  <c:v>17023661</c:v>
                </c:pt>
                <c:pt idx="44">
                  <c:v>17180093</c:v>
                </c:pt>
                <c:pt idx="45">
                  <c:v>17352227</c:v>
                </c:pt>
                <c:pt idx="46">
                  <c:v>17475077</c:v>
                </c:pt>
                <c:pt idx="47">
                  <c:v>17239587</c:v>
                </c:pt>
                <c:pt idx="48">
                  <c:v>17299371</c:v>
                </c:pt>
                <c:pt idx="49">
                  <c:v>17433062</c:v>
                </c:pt>
                <c:pt idx="50">
                  <c:v>17538198</c:v>
                </c:pt>
                <c:pt idx="51">
                  <c:v>17603315</c:v>
                </c:pt>
                <c:pt idx="52">
                  <c:v>17595860</c:v>
                </c:pt>
                <c:pt idx="53">
                  <c:v>17674295</c:v>
                </c:pt>
                <c:pt idx="54">
                  <c:v>17718986</c:v>
                </c:pt>
                <c:pt idx="55">
                  <c:v>17791345</c:v>
                </c:pt>
                <c:pt idx="56">
                  <c:v>17908989</c:v>
                </c:pt>
                <c:pt idx="57">
                  <c:v>18055468</c:v>
                </c:pt>
                <c:pt idx="58">
                  <c:v>18187747</c:v>
                </c:pt>
                <c:pt idx="59">
                  <c:v>17884033</c:v>
                </c:pt>
                <c:pt idx="60">
                  <c:v>17953203</c:v>
                </c:pt>
                <c:pt idx="61">
                  <c:v>18095494</c:v>
                </c:pt>
                <c:pt idx="62">
                  <c:v>18154906</c:v>
                </c:pt>
                <c:pt idx="63">
                  <c:v>18237468</c:v>
                </c:pt>
                <c:pt idx="64">
                  <c:v>18257802</c:v>
                </c:pt>
                <c:pt idx="65">
                  <c:v>18326071</c:v>
                </c:pt>
                <c:pt idx="66">
                  <c:v>18348131</c:v>
                </c:pt>
                <c:pt idx="67">
                  <c:v>18466227</c:v>
                </c:pt>
                <c:pt idx="68">
                  <c:v>18626402</c:v>
                </c:pt>
                <c:pt idx="69">
                  <c:v>18797954</c:v>
                </c:pt>
                <c:pt idx="70">
                  <c:v>18935841</c:v>
                </c:pt>
                <c:pt idx="71">
                  <c:v>18616624</c:v>
                </c:pt>
                <c:pt idx="72">
                  <c:v>18699916</c:v>
                </c:pt>
                <c:pt idx="73">
                  <c:v>18853971</c:v>
                </c:pt>
                <c:pt idx="74">
                  <c:v>18994318</c:v>
                </c:pt>
                <c:pt idx="75">
                  <c:v>19021083</c:v>
                </c:pt>
                <c:pt idx="76">
                  <c:v>19047825</c:v>
                </c:pt>
                <c:pt idx="77">
                  <c:v>19134058</c:v>
                </c:pt>
                <c:pt idx="78">
                  <c:v>19172222</c:v>
                </c:pt>
                <c:pt idx="79">
                  <c:v>19292865</c:v>
                </c:pt>
                <c:pt idx="80">
                  <c:v>19428916</c:v>
                </c:pt>
                <c:pt idx="81">
                  <c:v>19623674</c:v>
                </c:pt>
                <c:pt idx="82">
                  <c:v>19755991</c:v>
                </c:pt>
                <c:pt idx="83">
                  <c:v>19418455</c:v>
                </c:pt>
                <c:pt idx="84">
                  <c:v>19532177</c:v>
                </c:pt>
                <c:pt idx="85">
                  <c:v>19696488</c:v>
                </c:pt>
                <c:pt idx="86">
                  <c:v>19786997</c:v>
                </c:pt>
                <c:pt idx="87">
                  <c:v>19874106</c:v>
                </c:pt>
                <c:pt idx="88">
                  <c:v>19908072</c:v>
                </c:pt>
                <c:pt idx="89">
                  <c:v>19894575</c:v>
                </c:pt>
                <c:pt idx="90">
                  <c:v>19949244</c:v>
                </c:pt>
                <c:pt idx="91">
                  <c:v>20063433</c:v>
                </c:pt>
                <c:pt idx="92">
                  <c:v>20192960</c:v>
                </c:pt>
                <c:pt idx="93">
                  <c:v>20356179</c:v>
                </c:pt>
                <c:pt idx="94">
                  <c:v>20457926</c:v>
                </c:pt>
                <c:pt idx="95">
                  <c:v>20079365</c:v>
                </c:pt>
                <c:pt idx="96">
                  <c:v>20174011</c:v>
                </c:pt>
                <c:pt idx="97">
                  <c:v>20299993</c:v>
                </c:pt>
                <c:pt idx="98">
                  <c:v>20348508</c:v>
                </c:pt>
                <c:pt idx="99">
                  <c:v>20378927</c:v>
                </c:pt>
                <c:pt idx="100">
                  <c:v>20382910</c:v>
                </c:pt>
                <c:pt idx="101">
                  <c:v>20368666</c:v>
                </c:pt>
                <c:pt idx="102">
                  <c:v>20385379</c:v>
                </c:pt>
                <c:pt idx="103">
                  <c:v>20422010</c:v>
                </c:pt>
                <c:pt idx="104">
                  <c:v>20567426</c:v>
                </c:pt>
                <c:pt idx="105">
                  <c:v>20727424</c:v>
                </c:pt>
                <c:pt idx="106">
                  <c:v>20803652</c:v>
                </c:pt>
                <c:pt idx="107">
                  <c:v>20421442</c:v>
                </c:pt>
                <c:pt idx="108">
                  <c:v>20490397</c:v>
                </c:pt>
                <c:pt idx="109">
                  <c:v>20613536</c:v>
                </c:pt>
                <c:pt idx="110">
                  <c:v>20482943</c:v>
                </c:pt>
                <c:pt idx="111">
                  <c:v>19927696</c:v>
                </c:pt>
                <c:pt idx="112">
                  <c:v>19583170</c:v>
                </c:pt>
                <c:pt idx="113">
                  <c:v>19499859</c:v>
                </c:pt>
                <c:pt idx="114">
                  <c:v>19495952</c:v>
                </c:pt>
                <c:pt idx="115">
                  <c:v>19588342</c:v>
                </c:pt>
                <c:pt idx="116">
                  <c:v>19702192</c:v>
                </c:pt>
                <c:pt idx="117">
                  <c:v>19902833</c:v>
                </c:pt>
                <c:pt idx="118">
                  <c:v>20051552</c:v>
                </c:pt>
                <c:pt idx="119">
                  <c:v>19773732</c:v>
                </c:pt>
                <c:pt idx="120">
                  <c:v>19821651</c:v>
                </c:pt>
                <c:pt idx="121">
                  <c:v>19936938</c:v>
                </c:pt>
                <c:pt idx="122">
                  <c:v>20025709</c:v>
                </c:pt>
                <c:pt idx="123">
                  <c:v>20070483</c:v>
                </c:pt>
                <c:pt idx="124">
                  <c:v>20109444</c:v>
                </c:pt>
                <c:pt idx="125">
                  <c:v>20175380</c:v>
                </c:pt>
                <c:pt idx="126">
                  <c:v>20291923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8-4D2F-861C-EFEFA7F0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413832"/>
        <c:axId val="779414488"/>
      </c:lineChart>
      <c:dateAx>
        <c:axId val="77941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14488"/>
        <c:crosses val="autoZero"/>
        <c:auto val="1"/>
        <c:lblOffset val="100"/>
        <c:baseTimeUnit val="months"/>
      </c:dateAx>
      <c:valAx>
        <c:axId val="779414488"/>
        <c:scaling>
          <c:orientation val="minMax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Trabajadores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28571</xdr:colOff>
      <xdr:row>3</xdr:row>
      <xdr:rowOff>4758</xdr:rowOff>
    </xdr:from>
    <xdr:to>
      <xdr:col>14</xdr:col>
      <xdr:colOff>578303</xdr:colOff>
      <xdr:row>33</xdr:row>
      <xdr:rowOff>170090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1130D-F7F8-4FD1-8512-39CBD12A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19048</xdr:colOff>
      <xdr:row>3</xdr:row>
      <xdr:rowOff>9525</xdr:rowOff>
    </xdr:from>
    <xdr:to>
      <xdr:col>15</xdr:col>
      <xdr:colOff>190499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35A2B4-2861-45FE-AC8B-BC7728B8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761999</xdr:colOff>
      <xdr:row>3</xdr:row>
      <xdr:rowOff>0</xdr:rowOff>
    </xdr:from>
    <xdr:to>
      <xdr:col>23</xdr:col>
      <xdr:colOff>276224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F8020F-5D4E-4C92-B290-40C4A8C10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2</xdr:row>
      <xdr:rowOff>166686</xdr:rowOff>
    </xdr:from>
    <xdr:to>
      <xdr:col>13</xdr:col>
      <xdr:colOff>742950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26B53-F9AE-4A45-B593-EB8F31E6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3</xdr:row>
      <xdr:rowOff>180975</xdr:rowOff>
    </xdr:from>
    <xdr:to>
      <xdr:col>19</xdr:col>
      <xdr:colOff>228600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02222-6B01-411A-833D-4E44F8DDB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9523</xdr:colOff>
      <xdr:row>30</xdr:row>
      <xdr:rowOff>180974</xdr:rowOff>
    </xdr:from>
    <xdr:to>
      <xdr:col>19</xdr:col>
      <xdr:colOff>266700</xdr:colOff>
      <xdr:row>53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21641-6E96-4050-AF06-C2DDD81E0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742949</xdr:colOff>
      <xdr:row>56</xdr:row>
      <xdr:rowOff>190499</xdr:rowOff>
    </xdr:from>
    <xdr:to>
      <xdr:col>19</xdr:col>
      <xdr:colOff>361950</xdr:colOff>
      <xdr:row>80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14D208-E373-4755-BF79-510944B82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0.24014</cdr:x>
      <cdr:y>0.03238</cdr:y>
    </cdr:from>
    <cdr:to>
      <cdr:x>0.75976</cdr:x>
      <cdr:y>0.13281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8207A1F-264F-43CE-B939-12522A03ED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6350" y="123825"/>
          <a:ext cx="2761727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610567</xdr:colOff>
      <xdr:row>4</xdr:row>
      <xdr:rowOff>65226</xdr:rowOff>
    </xdr:from>
    <xdr:to>
      <xdr:col>13</xdr:col>
      <xdr:colOff>511969</xdr:colOff>
      <xdr:row>23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D5AD4-DC04-46D6-9B20-E0B5B195F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</xdr:row>
      <xdr:rowOff>185735</xdr:rowOff>
    </xdr:from>
    <xdr:to>
      <xdr:col>15</xdr:col>
      <xdr:colOff>329712</xdr:colOff>
      <xdr:row>28</xdr:row>
      <xdr:rowOff>122116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2CDE6-DA4E-4D23-9F6A-C8363CE9F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ABE6-4D47-4623-A033-B2A1B4580D2B}">
  <dimension ref="A1:F159"/>
  <sheetViews>
    <sheetView tabSelected="1" workbookViewId="0">
      <selection activeCell="F19" sqref="F19"/>
    </sheetView>
  </sheetViews>
  <sheetFormatPr defaultColWidth="11.42578125" defaultRowHeight="15"/>
  <cols>
    <col min="1" max="1" width="16.140625" bestFit="1" customWidth="1"/>
    <col min="2" max="2" width="32.7109375" bestFit="1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25"/>
      <c r="B2" s="25"/>
      <c r="C2" s="25"/>
      <c r="D2" s="25"/>
      <c r="E2" s="25"/>
      <c r="F2" s="25"/>
    </row>
    <row r="3" spans="1:6">
      <c r="A3" s="25"/>
      <c r="B3" s="25"/>
      <c r="C3" s="25"/>
      <c r="D3" s="25"/>
      <c r="E3" s="25"/>
      <c r="F3" s="25"/>
    </row>
    <row r="4" spans="1:6">
      <c r="A4" s="25"/>
      <c r="B4" s="25"/>
      <c r="C4" s="25"/>
      <c r="D4" s="25"/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  <row r="7" spans="1:6">
      <c r="A7" s="25"/>
      <c r="B7" s="25"/>
      <c r="C7" s="25"/>
      <c r="D7" s="25"/>
      <c r="E7" s="25"/>
      <c r="F7" s="25"/>
    </row>
    <row r="8" spans="1:6">
      <c r="A8" s="25"/>
      <c r="B8" s="25"/>
      <c r="C8" s="25"/>
      <c r="D8" s="25"/>
      <c r="E8" s="25"/>
      <c r="F8" s="25"/>
    </row>
    <row r="9" spans="1:6">
      <c r="A9" s="25"/>
      <c r="B9" s="25"/>
      <c r="C9" s="25"/>
      <c r="D9" s="25"/>
      <c r="E9" s="25"/>
      <c r="F9" s="25"/>
    </row>
    <row r="11" spans="1:6">
      <c r="A11" t="s">
        <v>1</v>
      </c>
      <c r="B11" t="s">
        <v>2</v>
      </c>
    </row>
    <row r="12" spans="1:6">
      <c r="A12" s="1">
        <v>40179</v>
      </c>
      <c r="B12">
        <v>14076279</v>
      </c>
    </row>
    <row r="13" spans="1:6">
      <c r="A13" s="1">
        <v>40210</v>
      </c>
      <c r="B13">
        <v>14204647</v>
      </c>
    </row>
    <row r="14" spans="1:6">
      <c r="A14" s="1">
        <v>40238</v>
      </c>
      <c r="B14">
        <v>14341056</v>
      </c>
    </row>
    <row r="15" spans="1:6">
      <c r="A15" s="1">
        <v>40269</v>
      </c>
      <c r="B15">
        <v>14408942</v>
      </c>
    </row>
    <row r="16" spans="1:6">
      <c r="A16" s="1">
        <v>40299</v>
      </c>
      <c r="B16">
        <v>14433952</v>
      </c>
    </row>
    <row r="17" spans="1:2">
      <c r="A17" s="1">
        <v>40330</v>
      </c>
      <c r="B17">
        <v>14480255</v>
      </c>
    </row>
    <row r="18" spans="1:2">
      <c r="A18" s="1">
        <v>40360</v>
      </c>
      <c r="B18">
        <v>14518395</v>
      </c>
    </row>
    <row r="19" spans="1:2">
      <c r="A19" s="1">
        <v>40391</v>
      </c>
      <c r="B19">
        <v>14593979</v>
      </c>
    </row>
    <row r="20" spans="1:2">
      <c r="A20" s="1">
        <v>40422</v>
      </c>
      <c r="B20">
        <v>14701487</v>
      </c>
    </row>
    <row r="21" spans="1:2">
      <c r="A21" s="1">
        <v>40452</v>
      </c>
      <c r="B21">
        <v>14829981</v>
      </c>
    </row>
    <row r="22" spans="1:2">
      <c r="A22" s="1">
        <v>40483</v>
      </c>
      <c r="B22">
        <v>14965625</v>
      </c>
    </row>
    <row r="23" spans="1:2">
      <c r="A23" s="1">
        <v>40513</v>
      </c>
      <c r="B23">
        <v>14738783</v>
      </c>
    </row>
    <row r="24" spans="1:2">
      <c r="A24" s="1">
        <v>40544</v>
      </c>
      <c r="B24">
        <v>14787440</v>
      </c>
    </row>
    <row r="25" spans="1:2">
      <c r="A25" s="1">
        <v>40575</v>
      </c>
      <c r="B25">
        <v>14893818</v>
      </c>
    </row>
    <row r="26" spans="1:2">
      <c r="A26" s="1">
        <v>40603</v>
      </c>
      <c r="B26">
        <v>15003502</v>
      </c>
    </row>
    <row r="27" spans="1:2">
      <c r="A27" s="1">
        <v>40634</v>
      </c>
      <c r="B27">
        <v>15022588</v>
      </c>
    </row>
    <row r="28" spans="1:2">
      <c r="A28" s="1">
        <v>40664</v>
      </c>
      <c r="B28">
        <v>15050810</v>
      </c>
    </row>
    <row r="29" spans="1:2">
      <c r="A29" s="1">
        <v>40695</v>
      </c>
      <c r="B29">
        <v>15090360</v>
      </c>
    </row>
    <row r="30" spans="1:2">
      <c r="A30" s="1">
        <v>40725</v>
      </c>
      <c r="B30">
        <v>15131332</v>
      </c>
    </row>
    <row r="31" spans="1:2">
      <c r="A31" s="1">
        <v>40756</v>
      </c>
      <c r="B31">
        <v>15202180</v>
      </c>
    </row>
    <row r="32" spans="1:2">
      <c r="A32" s="1">
        <v>40787</v>
      </c>
      <c r="B32">
        <v>15315651</v>
      </c>
    </row>
    <row r="33" spans="1:2">
      <c r="A33" s="1">
        <v>40817</v>
      </c>
      <c r="B33">
        <v>15445527</v>
      </c>
    </row>
    <row r="34" spans="1:2">
      <c r="A34" s="1">
        <v>40848</v>
      </c>
      <c r="B34">
        <v>15550167</v>
      </c>
    </row>
    <row r="35" spans="1:2">
      <c r="A35" s="1">
        <v>40878</v>
      </c>
      <c r="B35">
        <v>15350335</v>
      </c>
    </row>
    <row r="36" spans="1:2">
      <c r="A36" s="1">
        <v>40909</v>
      </c>
      <c r="B36">
        <v>15427859</v>
      </c>
    </row>
    <row r="37" spans="1:2">
      <c r="A37" s="1">
        <v>40940</v>
      </c>
      <c r="B37">
        <v>15563594</v>
      </c>
    </row>
    <row r="38" spans="1:2">
      <c r="A38" s="1">
        <v>40969</v>
      </c>
      <c r="B38">
        <v>15695679</v>
      </c>
    </row>
    <row r="39" spans="1:2">
      <c r="A39" s="1">
        <v>41000</v>
      </c>
      <c r="B39">
        <v>15706159</v>
      </c>
    </row>
    <row r="40" spans="1:2">
      <c r="A40" s="1">
        <v>41030</v>
      </c>
      <c r="B40">
        <v>15731556</v>
      </c>
    </row>
    <row r="41" spans="1:2">
      <c r="A41" s="1">
        <v>41061</v>
      </c>
      <c r="B41">
        <v>15806830</v>
      </c>
    </row>
    <row r="42" spans="1:2">
      <c r="A42" s="1">
        <v>41091</v>
      </c>
      <c r="B42">
        <v>15849227</v>
      </c>
    </row>
    <row r="43" spans="1:2">
      <c r="A43" s="1">
        <v>41122</v>
      </c>
      <c r="B43">
        <v>15920256</v>
      </c>
    </row>
    <row r="44" spans="1:2">
      <c r="A44" s="1">
        <v>41153</v>
      </c>
      <c r="B44">
        <v>16033095</v>
      </c>
    </row>
    <row r="45" spans="1:2">
      <c r="A45" s="1">
        <v>41183</v>
      </c>
      <c r="B45">
        <v>16182408</v>
      </c>
    </row>
    <row r="46" spans="1:2">
      <c r="A46" s="1">
        <v>41214</v>
      </c>
      <c r="B46">
        <v>16294936</v>
      </c>
    </row>
    <row r="47" spans="1:2">
      <c r="A47" s="1">
        <v>41244</v>
      </c>
      <c r="B47">
        <v>16062043</v>
      </c>
    </row>
    <row r="48" spans="1:2">
      <c r="A48" s="1">
        <v>41275</v>
      </c>
      <c r="B48">
        <v>16106212</v>
      </c>
    </row>
    <row r="49" spans="1:2">
      <c r="A49" s="1">
        <v>41306</v>
      </c>
      <c r="B49">
        <v>16227085</v>
      </c>
    </row>
    <row r="50" spans="1:2">
      <c r="A50" s="1">
        <v>41334</v>
      </c>
      <c r="B50">
        <v>16281079</v>
      </c>
    </row>
    <row r="51" spans="1:2">
      <c r="A51" s="1">
        <v>41365</v>
      </c>
      <c r="B51">
        <v>16347973</v>
      </c>
    </row>
    <row r="52" spans="1:2">
      <c r="A52" s="1">
        <v>41395</v>
      </c>
      <c r="B52">
        <v>16354902</v>
      </c>
    </row>
    <row r="53" spans="1:2">
      <c r="A53" s="1">
        <v>41426</v>
      </c>
      <c r="B53">
        <v>16357421</v>
      </c>
    </row>
    <row r="54" spans="1:2">
      <c r="A54" s="1">
        <v>41456</v>
      </c>
      <c r="B54">
        <v>16362732</v>
      </c>
    </row>
    <row r="55" spans="1:2">
      <c r="A55" s="1">
        <v>41487</v>
      </c>
      <c r="B55">
        <v>16414905</v>
      </c>
    </row>
    <row r="56" spans="1:2">
      <c r="A56" s="1">
        <v>41518</v>
      </c>
      <c r="B56">
        <v>16508845</v>
      </c>
    </row>
    <row r="57" spans="1:2">
      <c r="A57" s="1">
        <v>41548</v>
      </c>
      <c r="B57">
        <v>16652436</v>
      </c>
    </row>
    <row r="58" spans="1:2">
      <c r="A58" s="1">
        <v>41579</v>
      </c>
      <c r="B58">
        <v>16772971</v>
      </c>
    </row>
    <row r="59" spans="1:2">
      <c r="A59" s="1">
        <v>41609</v>
      </c>
      <c r="B59">
        <v>16525061</v>
      </c>
    </row>
    <row r="60" spans="1:2">
      <c r="A60" s="1">
        <v>41640</v>
      </c>
      <c r="B60">
        <v>16547040</v>
      </c>
    </row>
    <row r="61" spans="1:2">
      <c r="A61" s="1">
        <v>41671</v>
      </c>
      <c r="B61">
        <v>16672599</v>
      </c>
    </row>
    <row r="62" spans="1:2">
      <c r="A62" s="1">
        <v>41699</v>
      </c>
      <c r="B62">
        <v>16781325</v>
      </c>
    </row>
    <row r="63" spans="1:2">
      <c r="A63" s="1">
        <v>41730</v>
      </c>
      <c r="B63">
        <v>16837367</v>
      </c>
    </row>
    <row r="64" spans="1:2">
      <c r="A64" s="1">
        <v>41760</v>
      </c>
      <c r="B64">
        <v>16885220</v>
      </c>
    </row>
    <row r="65" spans="1:2">
      <c r="A65" s="1">
        <v>41791</v>
      </c>
      <c r="B65">
        <v>16928515</v>
      </c>
    </row>
    <row r="66" spans="1:2">
      <c r="A66" s="1">
        <v>41821</v>
      </c>
      <c r="B66">
        <v>16965972</v>
      </c>
    </row>
    <row r="67" spans="1:2">
      <c r="A67" s="1">
        <v>41852</v>
      </c>
      <c r="B67">
        <v>17023661</v>
      </c>
    </row>
    <row r="68" spans="1:2">
      <c r="A68" s="1">
        <v>41883</v>
      </c>
      <c r="B68">
        <v>17180093</v>
      </c>
    </row>
    <row r="69" spans="1:2">
      <c r="A69" s="1">
        <v>41913</v>
      </c>
      <c r="B69">
        <v>17352227</v>
      </c>
    </row>
    <row r="70" spans="1:2">
      <c r="A70" s="1">
        <v>41944</v>
      </c>
      <c r="B70">
        <v>17475077</v>
      </c>
    </row>
    <row r="71" spans="1:2">
      <c r="A71" s="1">
        <v>41974</v>
      </c>
      <c r="B71">
        <v>17239587</v>
      </c>
    </row>
    <row r="72" spans="1:2">
      <c r="A72" s="1">
        <v>42005</v>
      </c>
      <c r="B72">
        <v>17299371</v>
      </c>
    </row>
    <row r="73" spans="1:2">
      <c r="A73" s="1">
        <v>42036</v>
      </c>
      <c r="B73">
        <v>17433062</v>
      </c>
    </row>
    <row r="74" spans="1:2">
      <c r="A74" s="1">
        <v>42064</v>
      </c>
      <c r="B74">
        <v>17538198</v>
      </c>
    </row>
    <row r="75" spans="1:2">
      <c r="A75" s="1">
        <v>42095</v>
      </c>
      <c r="B75">
        <v>17603315</v>
      </c>
    </row>
    <row r="76" spans="1:2">
      <c r="A76" s="1">
        <v>42125</v>
      </c>
      <c r="B76">
        <v>17595860</v>
      </c>
    </row>
    <row r="77" spans="1:2">
      <c r="A77" s="1">
        <v>42156</v>
      </c>
      <c r="B77">
        <v>17674295</v>
      </c>
    </row>
    <row r="78" spans="1:2">
      <c r="A78" s="1">
        <v>42186</v>
      </c>
      <c r="B78">
        <v>17718986</v>
      </c>
    </row>
    <row r="79" spans="1:2">
      <c r="A79" s="1">
        <v>42217</v>
      </c>
      <c r="B79">
        <v>17791345</v>
      </c>
    </row>
    <row r="80" spans="1:2">
      <c r="A80" s="1">
        <v>42248</v>
      </c>
      <c r="B80">
        <v>17908989</v>
      </c>
    </row>
    <row r="81" spans="1:2">
      <c r="A81" s="1">
        <v>42278</v>
      </c>
      <c r="B81">
        <v>18055468</v>
      </c>
    </row>
    <row r="82" spans="1:2">
      <c r="A82" s="1">
        <v>42309</v>
      </c>
      <c r="B82">
        <v>18187747</v>
      </c>
    </row>
    <row r="83" spans="1:2">
      <c r="A83" s="1">
        <v>42339</v>
      </c>
      <c r="B83">
        <v>17884033</v>
      </c>
    </row>
    <row r="84" spans="1:2">
      <c r="A84" s="1">
        <v>42370</v>
      </c>
      <c r="B84">
        <v>17953203</v>
      </c>
    </row>
    <row r="85" spans="1:2">
      <c r="A85" s="1">
        <v>42401</v>
      </c>
      <c r="B85">
        <v>18095494</v>
      </c>
    </row>
    <row r="86" spans="1:2">
      <c r="A86" s="1">
        <v>42430</v>
      </c>
      <c r="B86">
        <v>18154906</v>
      </c>
    </row>
    <row r="87" spans="1:2">
      <c r="A87" s="1">
        <v>42461</v>
      </c>
      <c r="B87">
        <v>18237468</v>
      </c>
    </row>
    <row r="88" spans="1:2">
      <c r="A88" s="1">
        <v>42491</v>
      </c>
      <c r="B88">
        <v>18257802</v>
      </c>
    </row>
    <row r="89" spans="1:2">
      <c r="A89" s="1">
        <v>42522</v>
      </c>
      <c r="B89">
        <v>18326071</v>
      </c>
    </row>
    <row r="90" spans="1:2">
      <c r="A90" s="1">
        <v>42552</v>
      </c>
      <c r="B90">
        <v>18348131</v>
      </c>
    </row>
    <row r="91" spans="1:2">
      <c r="A91" s="1">
        <v>42583</v>
      </c>
      <c r="B91">
        <v>18466227</v>
      </c>
    </row>
    <row r="92" spans="1:2">
      <c r="A92" s="1">
        <v>42614</v>
      </c>
      <c r="B92">
        <v>18626402</v>
      </c>
    </row>
    <row r="93" spans="1:2">
      <c r="A93" s="1">
        <v>42644</v>
      </c>
      <c r="B93">
        <v>18797954</v>
      </c>
    </row>
    <row r="94" spans="1:2">
      <c r="A94" s="1">
        <v>42675</v>
      </c>
      <c r="B94">
        <v>18935841</v>
      </c>
    </row>
    <row r="95" spans="1:2">
      <c r="A95" s="1">
        <v>42705</v>
      </c>
      <c r="B95">
        <v>18616624</v>
      </c>
    </row>
    <row r="96" spans="1:2">
      <c r="A96" s="1">
        <v>42736</v>
      </c>
      <c r="B96">
        <v>18699916</v>
      </c>
    </row>
    <row r="97" spans="1:2">
      <c r="A97" s="1">
        <v>42767</v>
      </c>
      <c r="B97">
        <v>18853971</v>
      </c>
    </row>
    <row r="98" spans="1:2">
      <c r="A98" s="1">
        <v>42795</v>
      </c>
      <c r="B98">
        <v>18994318</v>
      </c>
    </row>
    <row r="99" spans="1:2">
      <c r="A99" s="1">
        <v>42826</v>
      </c>
      <c r="B99">
        <v>19021083</v>
      </c>
    </row>
    <row r="100" spans="1:2">
      <c r="A100" s="1">
        <v>42856</v>
      </c>
      <c r="B100">
        <v>19047825</v>
      </c>
    </row>
    <row r="101" spans="1:2">
      <c r="A101" s="1">
        <v>42887</v>
      </c>
      <c r="B101">
        <v>19134058</v>
      </c>
    </row>
    <row r="102" spans="1:2">
      <c r="A102" s="1">
        <v>42917</v>
      </c>
      <c r="B102">
        <v>19172222</v>
      </c>
    </row>
    <row r="103" spans="1:2">
      <c r="A103" s="1">
        <v>42948</v>
      </c>
      <c r="B103">
        <v>19292865</v>
      </c>
    </row>
    <row r="104" spans="1:2">
      <c r="A104" s="1">
        <v>42979</v>
      </c>
      <c r="B104">
        <v>19428916</v>
      </c>
    </row>
    <row r="105" spans="1:2">
      <c r="A105" s="1">
        <v>43009</v>
      </c>
      <c r="B105">
        <v>19623674</v>
      </c>
    </row>
    <row r="106" spans="1:2">
      <c r="A106" s="1">
        <v>43040</v>
      </c>
      <c r="B106">
        <v>19755991</v>
      </c>
    </row>
    <row r="107" spans="1:2">
      <c r="A107" s="1">
        <v>43070</v>
      </c>
      <c r="B107">
        <v>19418455</v>
      </c>
    </row>
    <row r="108" spans="1:2">
      <c r="A108" s="1">
        <v>43101</v>
      </c>
      <c r="B108">
        <v>19532177</v>
      </c>
    </row>
    <row r="109" spans="1:2">
      <c r="A109" s="1">
        <v>43132</v>
      </c>
      <c r="B109">
        <v>19696488</v>
      </c>
    </row>
    <row r="110" spans="1:2">
      <c r="A110" s="1">
        <v>43160</v>
      </c>
      <c r="B110">
        <v>19786997</v>
      </c>
    </row>
    <row r="111" spans="1:2">
      <c r="A111" s="1">
        <v>43191</v>
      </c>
      <c r="B111">
        <v>19874106</v>
      </c>
    </row>
    <row r="112" spans="1:2">
      <c r="A112" s="1">
        <v>43221</v>
      </c>
      <c r="B112">
        <v>19908072</v>
      </c>
    </row>
    <row r="113" spans="1:2">
      <c r="A113" s="1">
        <v>43252</v>
      </c>
      <c r="B113">
        <v>19894575</v>
      </c>
    </row>
    <row r="114" spans="1:2">
      <c r="A114" s="1">
        <v>43282</v>
      </c>
      <c r="B114">
        <v>19949244</v>
      </c>
    </row>
    <row r="115" spans="1:2">
      <c r="A115" s="1">
        <v>43313</v>
      </c>
      <c r="B115">
        <v>20063433</v>
      </c>
    </row>
    <row r="116" spans="1:2">
      <c r="A116" s="1">
        <v>43344</v>
      </c>
      <c r="B116">
        <v>20192960</v>
      </c>
    </row>
    <row r="117" spans="1:2">
      <c r="A117" s="1">
        <v>43374</v>
      </c>
      <c r="B117">
        <v>20356179</v>
      </c>
    </row>
    <row r="118" spans="1:2">
      <c r="A118" s="1">
        <v>43405</v>
      </c>
      <c r="B118">
        <v>20457926</v>
      </c>
    </row>
    <row r="119" spans="1:2">
      <c r="A119" s="1">
        <v>43435</v>
      </c>
      <c r="B119">
        <v>20079365</v>
      </c>
    </row>
    <row r="120" spans="1:2">
      <c r="A120" s="1">
        <v>43466</v>
      </c>
      <c r="B120">
        <v>20174011</v>
      </c>
    </row>
    <row r="121" spans="1:2">
      <c r="A121" s="1">
        <v>43497</v>
      </c>
      <c r="B121">
        <v>20299993</v>
      </c>
    </row>
    <row r="122" spans="1:2">
      <c r="A122" s="1">
        <v>43525</v>
      </c>
      <c r="B122">
        <v>20348508</v>
      </c>
    </row>
    <row r="123" spans="1:2">
      <c r="A123" s="1">
        <v>43556</v>
      </c>
      <c r="B123">
        <v>20378927</v>
      </c>
    </row>
    <row r="124" spans="1:2">
      <c r="A124" s="1">
        <v>43586</v>
      </c>
      <c r="B124">
        <v>20382910</v>
      </c>
    </row>
    <row r="125" spans="1:2">
      <c r="A125" s="1">
        <v>43617</v>
      </c>
      <c r="B125">
        <v>20368666</v>
      </c>
    </row>
    <row r="126" spans="1:2">
      <c r="A126" s="1">
        <v>43647</v>
      </c>
      <c r="B126">
        <v>20385379</v>
      </c>
    </row>
    <row r="127" spans="1:2">
      <c r="A127" s="1">
        <v>43678</v>
      </c>
      <c r="B127">
        <v>20422010</v>
      </c>
    </row>
    <row r="128" spans="1:2">
      <c r="A128" s="1">
        <v>43709</v>
      </c>
      <c r="B128">
        <v>20567426</v>
      </c>
    </row>
    <row r="129" spans="1:2">
      <c r="A129" s="1">
        <v>43739</v>
      </c>
      <c r="B129">
        <v>20727424</v>
      </c>
    </row>
    <row r="130" spans="1:2">
      <c r="A130" s="1">
        <v>43770</v>
      </c>
      <c r="B130">
        <v>20803652</v>
      </c>
    </row>
    <row r="131" spans="1:2">
      <c r="A131" s="1">
        <v>43800</v>
      </c>
      <c r="B131">
        <v>20421442</v>
      </c>
    </row>
    <row r="132" spans="1:2">
      <c r="A132" s="1">
        <v>43831</v>
      </c>
      <c r="B132">
        <v>20490397</v>
      </c>
    </row>
    <row r="133" spans="1:2">
      <c r="A133" s="1">
        <v>43862</v>
      </c>
      <c r="B133">
        <v>20613536</v>
      </c>
    </row>
    <row r="134" spans="1:2">
      <c r="A134" s="1">
        <v>43891</v>
      </c>
      <c r="B134">
        <v>20482943</v>
      </c>
    </row>
    <row r="135" spans="1:2">
      <c r="A135" s="1">
        <v>43922</v>
      </c>
      <c r="B135">
        <v>19927696</v>
      </c>
    </row>
    <row r="136" spans="1:2">
      <c r="A136" s="1">
        <v>43952</v>
      </c>
      <c r="B136">
        <v>19583170</v>
      </c>
    </row>
    <row r="137" spans="1:2">
      <c r="A137" s="1">
        <v>43983</v>
      </c>
      <c r="B137">
        <v>19499859</v>
      </c>
    </row>
    <row r="138" spans="1:2">
      <c r="A138" s="1">
        <v>44013</v>
      </c>
      <c r="B138">
        <v>19495952</v>
      </c>
    </row>
    <row r="139" spans="1:2">
      <c r="A139" s="1">
        <v>44044</v>
      </c>
      <c r="B139">
        <v>19588342</v>
      </c>
    </row>
    <row r="140" spans="1:2">
      <c r="A140" s="1">
        <v>44075</v>
      </c>
      <c r="B140">
        <v>19702192</v>
      </c>
    </row>
    <row r="141" spans="1:2">
      <c r="A141" s="1">
        <v>44105</v>
      </c>
      <c r="B141">
        <v>19902833</v>
      </c>
    </row>
    <row r="142" spans="1:2">
      <c r="A142" s="1">
        <v>44136</v>
      </c>
      <c r="B142">
        <v>20051552</v>
      </c>
    </row>
    <row r="143" spans="1:2">
      <c r="A143" s="1">
        <v>44166</v>
      </c>
      <c r="B143">
        <v>19773732</v>
      </c>
    </row>
    <row r="144" spans="1:2">
      <c r="A144" s="1">
        <v>44197</v>
      </c>
      <c r="B144">
        <v>19821651</v>
      </c>
    </row>
    <row r="145" spans="1:2">
      <c r="A145" s="1">
        <v>44228</v>
      </c>
      <c r="B145">
        <v>19936938</v>
      </c>
    </row>
    <row r="146" spans="1:2">
      <c r="A146" s="1">
        <v>44256</v>
      </c>
      <c r="B146">
        <v>20025709</v>
      </c>
    </row>
    <row r="147" spans="1:2">
      <c r="A147" s="1">
        <v>44287</v>
      </c>
      <c r="B147">
        <v>20070483</v>
      </c>
    </row>
    <row r="148" spans="1:2">
      <c r="A148" s="1">
        <v>44317</v>
      </c>
      <c r="B148">
        <v>20109444</v>
      </c>
    </row>
    <row r="149" spans="1:2">
      <c r="A149" s="1">
        <v>44348</v>
      </c>
      <c r="B149">
        <v>20175380</v>
      </c>
    </row>
    <row r="150" spans="1:2">
      <c r="A150" s="1">
        <v>44378</v>
      </c>
      <c r="B150">
        <v>20291923</v>
      </c>
    </row>
    <row r="151" spans="1:2">
      <c r="A151" s="1">
        <v>44409</v>
      </c>
      <c r="B151">
        <v>20420823</v>
      </c>
    </row>
    <row r="152" spans="1:2">
      <c r="A152" s="1">
        <v>44440</v>
      </c>
      <c r="B152">
        <v>20594919</v>
      </c>
    </row>
    <row r="153" spans="1:2">
      <c r="A153" s="1">
        <v>44470</v>
      </c>
      <c r="B153">
        <v>20767587</v>
      </c>
    </row>
    <row r="154" spans="1:2">
      <c r="A154" s="1">
        <v>44501</v>
      </c>
      <c r="B154">
        <v>20933050</v>
      </c>
    </row>
    <row r="155" spans="1:2">
      <c r="A155" s="1">
        <v>44531</v>
      </c>
      <c r="B155">
        <v>20620148</v>
      </c>
    </row>
    <row r="156" spans="1:2">
      <c r="A156" s="1">
        <v>44562</v>
      </c>
      <c r="B156">
        <v>20762419</v>
      </c>
    </row>
    <row r="157" spans="1:2">
      <c r="A157" s="1"/>
    </row>
    <row r="158" spans="1:2">
      <c r="A158" s="1"/>
    </row>
    <row r="159" spans="1:2">
      <c r="A159" s="1"/>
    </row>
  </sheetData>
  <sortState xmlns:xlrd2="http://schemas.microsoft.com/office/spreadsheetml/2017/richdata2" ref="A12:B156">
    <sortCondition ref="A12:A156"/>
  </sortState>
  <mergeCells count="1">
    <mergeCell ref="A1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2C85-1ABC-4E05-A9D1-CD830102C418}">
  <dimension ref="B2:H149"/>
  <sheetViews>
    <sheetView zoomScale="84" zoomScaleNormal="84" workbookViewId="0"/>
  </sheetViews>
  <sheetFormatPr defaultColWidth="11.42578125" defaultRowHeight="15"/>
  <cols>
    <col min="2" max="2" width="16.140625" bestFit="1" customWidth="1"/>
    <col min="3" max="3" width="32.7109375" bestFit="1" customWidth="1"/>
  </cols>
  <sheetData>
    <row r="2" spans="2:8">
      <c r="B2" s="26" t="s">
        <v>3</v>
      </c>
      <c r="C2" s="26"/>
      <c r="D2" s="26"/>
      <c r="F2" s="26" t="s">
        <v>4</v>
      </c>
      <c r="G2" s="26"/>
      <c r="H2" s="26"/>
    </row>
    <row r="4" spans="2:8">
      <c r="B4" s="5" t="s">
        <v>5</v>
      </c>
      <c r="C4" s="5" t="s">
        <v>2</v>
      </c>
    </row>
    <row r="5" spans="2:8">
      <c r="B5" s="6">
        <v>40179</v>
      </c>
      <c r="C5" s="2">
        <v>14076279</v>
      </c>
    </row>
    <row r="6" spans="2:8">
      <c r="B6" s="6">
        <v>40210</v>
      </c>
      <c r="C6" s="2">
        <v>14204647</v>
      </c>
    </row>
    <row r="7" spans="2:8">
      <c r="B7" s="6">
        <v>40238</v>
      </c>
      <c r="C7" s="2">
        <v>14341056</v>
      </c>
    </row>
    <row r="8" spans="2:8">
      <c r="B8" s="6">
        <v>40269</v>
      </c>
      <c r="C8" s="2">
        <v>14408942</v>
      </c>
    </row>
    <row r="9" spans="2:8">
      <c r="B9" s="6">
        <v>40299</v>
      </c>
      <c r="C9" s="2">
        <v>14433952</v>
      </c>
    </row>
    <row r="10" spans="2:8">
      <c r="B10" s="6">
        <v>40330</v>
      </c>
      <c r="C10" s="2">
        <v>14480255</v>
      </c>
    </row>
    <row r="11" spans="2:8">
      <c r="B11" s="6">
        <v>40360</v>
      </c>
      <c r="C11" s="2">
        <v>14518395</v>
      </c>
    </row>
    <row r="12" spans="2:8">
      <c r="B12" s="6">
        <v>40391</v>
      </c>
      <c r="C12" s="2">
        <v>14593979</v>
      </c>
    </row>
    <row r="13" spans="2:8">
      <c r="B13" s="6">
        <v>40422</v>
      </c>
      <c r="C13" s="2">
        <v>14701487</v>
      </c>
    </row>
    <row r="14" spans="2:8">
      <c r="B14" s="6">
        <v>40452</v>
      </c>
      <c r="C14" s="2">
        <v>14829981</v>
      </c>
    </row>
    <row r="15" spans="2:8">
      <c r="B15" s="6">
        <v>40483</v>
      </c>
      <c r="C15" s="2">
        <v>14965625</v>
      </c>
    </row>
    <row r="16" spans="2:8">
      <c r="B16" s="6">
        <v>40513</v>
      </c>
      <c r="C16" s="2">
        <v>14738783</v>
      </c>
    </row>
    <row r="17" spans="2:3">
      <c r="B17" s="6">
        <v>40544</v>
      </c>
      <c r="C17" s="2">
        <v>14787440</v>
      </c>
    </row>
    <row r="18" spans="2:3">
      <c r="B18" s="6">
        <v>40575</v>
      </c>
      <c r="C18" s="2">
        <v>14893818</v>
      </c>
    </row>
    <row r="19" spans="2:3">
      <c r="B19" s="6">
        <v>40603</v>
      </c>
      <c r="C19" s="2">
        <v>15003502</v>
      </c>
    </row>
    <row r="20" spans="2:3">
      <c r="B20" s="6">
        <v>40634</v>
      </c>
      <c r="C20" s="2">
        <v>15022588</v>
      </c>
    </row>
    <row r="21" spans="2:3">
      <c r="B21" s="6">
        <v>40664</v>
      </c>
      <c r="C21" s="2">
        <v>15050810</v>
      </c>
    </row>
    <row r="22" spans="2:3">
      <c r="B22" s="6">
        <v>40695</v>
      </c>
      <c r="C22" s="2">
        <v>15090360</v>
      </c>
    </row>
    <row r="23" spans="2:3">
      <c r="B23" s="6">
        <v>40725</v>
      </c>
      <c r="C23" s="2">
        <v>15131332</v>
      </c>
    </row>
    <row r="24" spans="2:3">
      <c r="B24" s="6">
        <v>40756</v>
      </c>
      <c r="C24" s="2">
        <v>15202180</v>
      </c>
    </row>
    <row r="25" spans="2:3">
      <c r="B25" s="6">
        <v>40787</v>
      </c>
      <c r="C25" s="2">
        <v>15315651</v>
      </c>
    </row>
    <row r="26" spans="2:3">
      <c r="B26" s="6">
        <v>40817</v>
      </c>
      <c r="C26" s="2">
        <v>15445527</v>
      </c>
    </row>
    <row r="27" spans="2:3">
      <c r="B27" s="6">
        <v>40848</v>
      </c>
      <c r="C27" s="2">
        <v>15550167</v>
      </c>
    </row>
    <row r="28" spans="2:3">
      <c r="B28" s="6">
        <v>40878</v>
      </c>
      <c r="C28" s="2">
        <v>15350335</v>
      </c>
    </row>
    <row r="29" spans="2:3">
      <c r="B29" s="6">
        <v>40909</v>
      </c>
      <c r="C29" s="2">
        <v>15427859</v>
      </c>
    </row>
    <row r="30" spans="2:3">
      <c r="B30" s="6">
        <v>40940</v>
      </c>
      <c r="C30" s="2">
        <v>15563594</v>
      </c>
    </row>
    <row r="31" spans="2:3">
      <c r="B31" s="6">
        <v>40969</v>
      </c>
      <c r="C31" s="2">
        <v>15695679</v>
      </c>
    </row>
    <row r="32" spans="2:3">
      <c r="B32" s="6">
        <v>41000</v>
      </c>
      <c r="C32" s="2">
        <v>15706159</v>
      </c>
    </row>
    <row r="33" spans="2:3">
      <c r="B33" s="6">
        <v>41030</v>
      </c>
      <c r="C33" s="2">
        <v>15731556</v>
      </c>
    </row>
    <row r="34" spans="2:3">
      <c r="B34" s="6">
        <v>41061</v>
      </c>
      <c r="C34" s="2">
        <v>15806830</v>
      </c>
    </row>
    <row r="35" spans="2:3">
      <c r="B35" s="6">
        <v>41091</v>
      </c>
      <c r="C35" s="2">
        <v>15849227</v>
      </c>
    </row>
    <row r="36" spans="2:3">
      <c r="B36" s="6">
        <v>41122</v>
      </c>
      <c r="C36" s="2">
        <v>15920256</v>
      </c>
    </row>
    <row r="37" spans="2:3">
      <c r="B37" s="6">
        <v>41153</v>
      </c>
      <c r="C37" s="2">
        <v>16033095</v>
      </c>
    </row>
    <row r="38" spans="2:3">
      <c r="B38" s="6">
        <v>41183</v>
      </c>
      <c r="C38" s="2">
        <v>16182408</v>
      </c>
    </row>
    <row r="39" spans="2:3">
      <c r="B39" s="6">
        <v>41214</v>
      </c>
      <c r="C39" s="2">
        <v>16294936</v>
      </c>
    </row>
    <row r="40" spans="2:3">
      <c r="B40" s="6">
        <v>41244</v>
      </c>
      <c r="C40" s="2">
        <v>16062043</v>
      </c>
    </row>
    <row r="41" spans="2:3">
      <c r="B41" s="6">
        <v>41275</v>
      </c>
      <c r="C41" s="2">
        <v>16106212</v>
      </c>
    </row>
    <row r="42" spans="2:3">
      <c r="B42" s="6">
        <v>41306</v>
      </c>
      <c r="C42" s="2">
        <v>16227085</v>
      </c>
    </row>
    <row r="43" spans="2:3">
      <c r="B43" s="6">
        <v>41334</v>
      </c>
      <c r="C43" s="2">
        <v>16281079</v>
      </c>
    </row>
    <row r="44" spans="2:3">
      <c r="B44" s="6">
        <v>41365</v>
      </c>
      <c r="C44" s="2">
        <v>16347973</v>
      </c>
    </row>
    <row r="45" spans="2:3">
      <c r="B45" s="6">
        <v>41395</v>
      </c>
      <c r="C45" s="2">
        <v>16354902</v>
      </c>
    </row>
    <row r="46" spans="2:3">
      <c r="B46" s="6">
        <v>41426</v>
      </c>
      <c r="C46" s="2">
        <v>16357421</v>
      </c>
    </row>
    <row r="47" spans="2:3">
      <c r="B47" s="6">
        <v>41456</v>
      </c>
      <c r="C47" s="2">
        <v>16362732</v>
      </c>
    </row>
    <row r="48" spans="2:3">
      <c r="B48" s="6">
        <v>41487</v>
      </c>
      <c r="C48" s="2">
        <v>16414905</v>
      </c>
    </row>
    <row r="49" spans="2:3">
      <c r="B49" s="6">
        <v>41518</v>
      </c>
      <c r="C49" s="2">
        <v>16508845</v>
      </c>
    </row>
    <row r="50" spans="2:3">
      <c r="B50" s="6">
        <v>41548</v>
      </c>
      <c r="C50" s="2">
        <v>16652436</v>
      </c>
    </row>
    <row r="51" spans="2:3">
      <c r="B51" s="6">
        <v>41579</v>
      </c>
      <c r="C51" s="2">
        <v>16772971</v>
      </c>
    </row>
    <row r="52" spans="2:3">
      <c r="B52" s="6">
        <v>41609</v>
      </c>
      <c r="C52" s="2">
        <v>16525061</v>
      </c>
    </row>
    <row r="53" spans="2:3">
      <c r="B53" s="6">
        <v>41640</v>
      </c>
      <c r="C53" s="2">
        <v>16547040</v>
      </c>
    </row>
    <row r="54" spans="2:3">
      <c r="B54" s="6">
        <v>41671</v>
      </c>
      <c r="C54" s="2">
        <v>16672599</v>
      </c>
    </row>
    <row r="55" spans="2:3">
      <c r="B55" s="6">
        <v>41699</v>
      </c>
      <c r="C55" s="2">
        <v>16781325</v>
      </c>
    </row>
    <row r="56" spans="2:3">
      <c r="B56" s="6">
        <v>41730</v>
      </c>
      <c r="C56" s="2">
        <v>16837367</v>
      </c>
    </row>
    <row r="57" spans="2:3">
      <c r="B57" s="6">
        <v>41760</v>
      </c>
      <c r="C57" s="2">
        <v>16885220</v>
      </c>
    </row>
    <row r="58" spans="2:3">
      <c r="B58" s="6">
        <v>41791</v>
      </c>
      <c r="C58" s="2">
        <v>16928515</v>
      </c>
    </row>
    <row r="59" spans="2:3">
      <c r="B59" s="6">
        <v>41821</v>
      </c>
      <c r="C59" s="2">
        <v>16965972</v>
      </c>
    </row>
    <row r="60" spans="2:3">
      <c r="B60" s="6">
        <v>41852</v>
      </c>
      <c r="C60" s="2">
        <v>17023661</v>
      </c>
    </row>
    <row r="61" spans="2:3">
      <c r="B61" s="6">
        <v>41883</v>
      </c>
      <c r="C61" s="2">
        <v>17180093</v>
      </c>
    </row>
    <row r="62" spans="2:3">
      <c r="B62" s="6">
        <v>41913</v>
      </c>
      <c r="C62" s="2">
        <v>17352227</v>
      </c>
    </row>
    <row r="63" spans="2:3">
      <c r="B63" s="6">
        <v>41944</v>
      </c>
      <c r="C63" s="2">
        <v>17475077</v>
      </c>
    </row>
    <row r="64" spans="2:3">
      <c r="B64" s="6">
        <v>41974</v>
      </c>
      <c r="C64" s="2">
        <v>17239587</v>
      </c>
    </row>
    <row r="65" spans="2:3">
      <c r="B65" s="6">
        <v>42005</v>
      </c>
      <c r="C65" s="2">
        <v>17299371</v>
      </c>
    </row>
    <row r="66" spans="2:3">
      <c r="B66" s="6">
        <v>42036</v>
      </c>
      <c r="C66" s="2">
        <v>17433062</v>
      </c>
    </row>
    <row r="67" spans="2:3">
      <c r="B67" s="6">
        <v>42064</v>
      </c>
      <c r="C67" s="2">
        <v>17538198</v>
      </c>
    </row>
    <row r="68" spans="2:3">
      <c r="B68" s="6">
        <v>42095</v>
      </c>
      <c r="C68" s="2">
        <v>17603315</v>
      </c>
    </row>
    <row r="69" spans="2:3">
      <c r="B69" s="6">
        <v>42125</v>
      </c>
      <c r="C69" s="2">
        <v>17595860</v>
      </c>
    </row>
    <row r="70" spans="2:3">
      <c r="B70" s="6">
        <v>42156</v>
      </c>
      <c r="C70" s="2">
        <v>17674295</v>
      </c>
    </row>
    <row r="71" spans="2:3">
      <c r="B71" s="6">
        <v>42186</v>
      </c>
      <c r="C71" s="2">
        <v>17718986</v>
      </c>
    </row>
    <row r="72" spans="2:3">
      <c r="B72" s="6">
        <v>42217</v>
      </c>
      <c r="C72" s="2">
        <v>17791345</v>
      </c>
    </row>
    <row r="73" spans="2:3">
      <c r="B73" s="6">
        <v>42248</v>
      </c>
      <c r="C73" s="2">
        <v>17908989</v>
      </c>
    </row>
    <row r="74" spans="2:3">
      <c r="B74" s="6">
        <v>42278</v>
      </c>
      <c r="C74" s="2">
        <v>18055468</v>
      </c>
    </row>
    <row r="75" spans="2:3">
      <c r="B75" s="6">
        <v>42309</v>
      </c>
      <c r="C75" s="2">
        <v>18187747</v>
      </c>
    </row>
    <row r="76" spans="2:3">
      <c r="B76" s="6">
        <v>42339</v>
      </c>
      <c r="C76" s="2">
        <v>17884033</v>
      </c>
    </row>
    <row r="77" spans="2:3">
      <c r="B77" s="6">
        <v>42370</v>
      </c>
      <c r="C77" s="2">
        <v>17953203</v>
      </c>
    </row>
    <row r="78" spans="2:3">
      <c r="B78" s="6">
        <v>42401</v>
      </c>
      <c r="C78" s="2">
        <v>18095494</v>
      </c>
    </row>
    <row r="79" spans="2:3">
      <c r="B79" s="6">
        <v>42430</v>
      </c>
      <c r="C79" s="2">
        <v>18154906</v>
      </c>
    </row>
    <row r="80" spans="2:3">
      <c r="B80" s="6">
        <v>42461</v>
      </c>
      <c r="C80" s="2">
        <v>18237468</v>
      </c>
    </row>
    <row r="81" spans="2:3">
      <c r="B81" s="6">
        <v>42491</v>
      </c>
      <c r="C81" s="2">
        <v>18257802</v>
      </c>
    </row>
    <row r="82" spans="2:3">
      <c r="B82" s="6">
        <v>42522</v>
      </c>
      <c r="C82" s="2">
        <v>18326071</v>
      </c>
    </row>
    <row r="83" spans="2:3">
      <c r="B83" s="6">
        <v>42552</v>
      </c>
      <c r="C83" s="2">
        <v>18348131</v>
      </c>
    </row>
    <row r="84" spans="2:3">
      <c r="B84" s="6">
        <v>42583</v>
      </c>
      <c r="C84" s="2">
        <v>18466227</v>
      </c>
    </row>
    <row r="85" spans="2:3">
      <c r="B85" s="6">
        <v>42614</v>
      </c>
      <c r="C85" s="2">
        <v>18626402</v>
      </c>
    </row>
    <row r="86" spans="2:3">
      <c r="B86" s="6">
        <v>42644</v>
      </c>
      <c r="C86" s="2">
        <v>18797954</v>
      </c>
    </row>
    <row r="87" spans="2:3">
      <c r="B87" s="6">
        <v>42675</v>
      </c>
      <c r="C87" s="2">
        <v>18935841</v>
      </c>
    </row>
    <row r="88" spans="2:3">
      <c r="B88" s="6">
        <v>42705</v>
      </c>
      <c r="C88" s="2">
        <v>18616624</v>
      </c>
    </row>
    <row r="89" spans="2:3">
      <c r="B89" s="6">
        <v>42736</v>
      </c>
      <c r="C89" s="2">
        <v>18699916</v>
      </c>
    </row>
    <row r="90" spans="2:3">
      <c r="B90" s="6">
        <v>42767</v>
      </c>
      <c r="C90" s="2">
        <v>18853971</v>
      </c>
    </row>
    <row r="91" spans="2:3">
      <c r="B91" s="6">
        <v>42795</v>
      </c>
      <c r="C91" s="2">
        <v>18994318</v>
      </c>
    </row>
    <row r="92" spans="2:3">
      <c r="B92" s="6">
        <v>42826</v>
      </c>
      <c r="C92" s="2">
        <v>19021083</v>
      </c>
    </row>
    <row r="93" spans="2:3">
      <c r="B93" s="6">
        <v>42856</v>
      </c>
      <c r="C93" s="2">
        <v>19047825</v>
      </c>
    </row>
    <row r="94" spans="2:3">
      <c r="B94" s="6">
        <v>42887</v>
      </c>
      <c r="C94" s="2">
        <v>19134058</v>
      </c>
    </row>
    <row r="95" spans="2:3">
      <c r="B95" s="6">
        <v>42917</v>
      </c>
      <c r="C95" s="2">
        <v>19172222</v>
      </c>
    </row>
    <row r="96" spans="2:3">
      <c r="B96" s="6">
        <v>42948</v>
      </c>
      <c r="C96" s="2">
        <v>19292865</v>
      </c>
    </row>
    <row r="97" spans="2:3">
      <c r="B97" s="6">
        <v>42979</v>
      </c>
      <c r="C97" s="2">
        <v>19428916</v>
      </c>
    </row>
    <row r="98" spans="2:3">
      <c r="B98" s="6">
        <v>43009</v>
      </c>
      <c r="C98" s="2">
        <v>19623674</v>
      </c>
    </row>
    <row r="99" spans="2:3">
      <c r="B99" s="6">
        <v>43040</v>
      </c>
      <c r="C99" s="2">
        <v>19755991</v>
      </c>
    </row>
    <row r="100" spans="2:3">
      <c r="B100" s="6">
        <v>43070</v>
      </c>
      <c r="C100" s="2">
        <v>19418455</v>
      </c>
    </row>
    <row r="101" spans="2:3">
      <c r="B101" s="6">
        <v>43101</v>
      </c>
      <c r="C101" s="2">
        <v>19532177</v>
      </c>
    </row>
    <row r="102" spans="2:3">
      <c r="B102" s="6">
        <v>43132</v>
      </c>
      <c r="C102" s="2">
        <v>19696488</v>
      </c>
    </row>
    <row r="103" spans="2:3">
      <c r="B103" s="6">
        <v>43160</v>
      </c>
      <c r="C103" s="2">
        <v>19786997</v>
      </c>
    </row>
    <row r="104" spans="2:3">
      <c r="B104" s="6">
        <v>43191</v>
      </c>
      <c r="C104" s="2">
        <v>19874106</v>
      </c>
    </row>
    <row r="105" spans="2:3">
      <c r="B105" s="6">
        <v>43221</v>
      </c>
      <c r="C105" s="2">
        <v>19908072</v>
      </c>
    </row>
    <row r="106" spans="2:3">
      <c r="B106" s="6">
        <v>43252</v>
      </c>
      <c r="C106" s="2">
        <v>19894575</v>
      </c>
    </row>
    <row r="107" spans="2:3">
      <c r="B107" s="6">
        <v>43282</v>
      </c>
      <c r="C107" s="2">
        <v>19949244</v>
      </c>
    </row>
    <row r="108" spans="2:3">
      <c r="B108" s="6">
        <v>43313</v>
      </c>
      <c r="C108" s="2">
        <v>20063433</v>
      </c>
    </row>
    <row r="109" spans="2:3">
      <c r="B109" s="6">
        <v>43344</v>
      </c>
      <c r="C109" s="2">
        <v>20192960</v>
      </c>
    </row>
    <row r="110" spans="2:3">
      <c r="B110" s="6">
        <v>43374</v>
      </c>
      <c r="C110" s="2">
        <v>20356179</v>
      </c>
    </row>
    <row r="111" spans="2:3">
      <c r="B111" s="6">
        <v>43405</v>
      </c>
      <c r="C111" s="2">
        <v>20457926</v>
      </c>
    </row>
    <row r="112" spans="2:3">
      <c r="B112" s="6">
        <v>43435</v>
      </c>
      <c r="C112" s="2">
        <v>20079365</v>
      </c>
    </row>
    <row r="113" spans="2:3">
      <c r="B113" s="6">
        <v>43466</v>
      </c>
      <c r="C113" s="2">
        <v>20174011</v>
      </c>
    </row>
    <row r="114" spans="2:3">
      <c r="B114" s="6">
        <v>43497</v>
      </c>
      <c r="C114" s="2">
        <v>20299993</v>
      </c>
    </row>
    <row r="115" spans="2:3">
      <c r="B115" s="6">
        <v>43525</v>
      </c>
      <c r="C115" s="2">
        <v>20348508</v>
      </c>
    </row>
    <row r="116" spans="2:3">
      <c r="B116" s="6">
        <v>43556</v>
      </c>
      <c r="C116" s="2">
        <v>20378927</v>
      </c>
    </row>
    <row r="117" spans="2:3">
      <c r="B117" s="6">
        <v>43586</v>
      </c>
      <c r="C117" s="2">
        <v>20382910</v>
      </c>
    </row>
    <row r="118" spans="2:3">
      <c r="B118" s="6">
        <v>43617</v>
      </c>
      <c r="C118" s="2">
        <v>20368666</v>
      </c>
    </row>
    <row r="119" spans="2:3">
      <c r="B119" s="6">
        <v>43647</v>
      </c>
      <c r="C119" s="2">
        <v>20385379</v>
      </c>
    </row>
    <row r="120" spans="2:3">
      <c r="B120" s="6">
        <v>43678</v>
      </c>
      <c r="C120" s="2">
        <v>20422010</v>
      </c>
    </row>
    <row r="121" spans="2:3">
      <c r="B121" s="6">
        <v>43709</v>
      </c>
      <c r="C121" s="2">
        <v>20567426</v>
      </c>
    </row>
    <row r="122" spans="2:3">
      <c r="B122" s="6">
        <v>43739</v>
      </c>
      <c r="C122" s="2">
        <v>20727424</v>
      </c>
    </row>
    <row r="123" spans="2:3">
      <c r="B123" s="6">
        <v>43770</v>
      </c>
      <c r="C123" s="2">
        <v>20803652</v>
      </c>
    </row>
    <row r="124" spans="2:3">
      <c r="B124" s="6">
        <v>43800</v>
      </c>
      <c r="C124" s="2">
        <v>20421442</v>
      </c>
    </row>
    <row r="125" spans="2:3">
      <c r="B125" s="6">
        <v>43831</v>
      </c>
      <c r="C125" s="2">
        <v>20490397</v>
      </c>
    </row>
    <row r="126" spans="2:3">
      <c r="B126" s="6">
        <v>43862</v>
      </c>
      <c r="C126" s="2">
        <v>20613536</v>
      </c>
    </row>
    <row r="127" spans="2:3">
      <c r="B127" s="6">
        <v>43891</v>
      </c>
      <c r="C127" s="2">
        <v>20482943</v>
      </c>
    </row>
    <row r="128" spans="2:3">
      <c r="B128" s="6">
        <v>43922</v>
      </c>
      <c r="C128" s="2">
        <v>19927696</v>
      </c>
    </row>
    <row r="129" spans="2:3">
      <c r="B129" s="6">
        <v>43952</v>
      </c>
      <c r="C129" s="2">
        <v>19583170</v>
      </c>
    </row>
    <row r="130" spans="2:3">
      <c r="B130" s="6">
        <v>43983</v>
      </c>
      <c r="C130" s="2">
        <v>19499859</v>
      </c>
    </row>
    <row r="131" spans="2:3">
      <c r="B131" s="6">
        <v>44013</v>
      </c>
      <c r="C131" s="2">
        <v>19495952</v>
      </c>
    </row>
    <row r="132" spans="2:3">
      <c r="B132" s="6">
        <v>44044</v>
      </c>
      <c r="C132" s="2">
        <v>19588342</v>
      </c>
    </row>
    <row r="133" spans="2:3">
      <c r="B133" s="6">
        <v>44075</v>
      </c>
      <c r="C133" s="2">
        <v>19702192</v>
      </c>
    </row>
    <row r="134" spans="2:3">
      <c r="B134" s="6">
        <v>44105</v>
      </c>
      <c r="C134" s="2">
        <v>19902833</v>
      </c>
    </row>
    <row r="135" spans="2:3">
      <c r="B135" s="6">
        <v>44136</v>
      </c>
      <c r="C135" s="2">
        <v>20051552</v>
      </c>
    </row>
    <row r="136" spans="2:3">
      <c r="B136" s="6">
        <v>44166</v>
      </c>
      <c r="C136" s="2">
        <v>19773732</v>
      </c>
    </row>
    <row r="137" spans="2:3">
      <c r="B137" s="6">
        <v>44197</v>
      </c>
      <c r="C137" s="2">
        <v>19821651</v>
      </c>
    </row>
    <row r="138" spans="2:3">
      <c r="B138" s="6">
        <v>44228</v>
      </c>
      <c r="C138" s="2">
        <v>19936938</v>
      </c>
    </row>
    <row r="139" spans="2:3">
      <c r="B139" s="6">
        <v>44256</v>
      </c>
      <c r="C139" s="2">
        <v>20025709</v>
      </c>
    </row>
    <row r="140" spans="2:3">
      <c r="B140" s="6">
        <v>44287</v>
      </c>
      <c r="C140" s="2">
        <v>20070483</v>
      </c>
    </row>
    <row r="141" spans="2:3">
      <c r="B141" s="6">
        <v>44317</v>
      </c>
      <c r="C141" s="2">
        <v>20109444</v>
      </c>
    </row>
    <row r="142" spans="2:3">
      <c r="B142" s="6">
        <v>44348</v>
      </c>
      <c r="C142" s="2">
        <v>20175380</v>
      </c>
    </row>
    <row r="143" spans="2:3">
      <c r="B143" s="6">
        <v>44378</v>
      </c>
      <c r="C143" s="2">
        <v>20291923</v>
      </c>
    </row>
    <row r="144" spans="2:3">
      <c r="B144" s="6">
        <v>44409</v>
      </c>
      <c r="C144" s="2">
        <v>20420823</v>
      </c>
    </row>
    <row r="145" spans="2:3">
      <c r="B145" s="6">
        <v>44440</v>
      </c>
      <c r="C145" s="2">
        <v>20594919</v>
      </c>
    </row>
    <row r="146" spans="2:3">
      <c r="B146" s="6">
        <v>44470</v>
      </c>
      <c r="C146" s="2">
        <v>20767587</v>
      </c>
    </row>
    <row r="147" spans="2:3">
      <c r="B147" s="6">
        <v>44501</v>
      </c>
      <c r="C147" s="2">
        <v>20933050</v>
      </c>
    </row>
    <row r="148" spans="2:3">
      <c r="B148" s="6">
        <v>44531</v>
      </c>
      <c r="C148" s="2">
        <v>20620148</v>
      </c>
    </row>
    <row r="149" spans="2:3">
      <c r="B149" s="6">
        <v>44562</v>
      </c>
      <c r="C149" s="2">
        <v>20762419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B688-B6B7-4FA4-9687-4C82EB64DC4C}">
  <dimension ref="B1:U169"/>
  <sheetViews>
    <sheetView zoomScale="57" zoomScaleNormal="57" workbookViewId="0"/>
  </sheetViews>
  <sheetFormatPr defaultColWidth="11.42578125" defaultRowHeight="15"/>
  <cols>
    <col min="2" max="2" width="16.140625" bestFit="1" customWidth="1"/>
    <col min="3" max="3" width="32.7109375" bestFit="1" customWidth="1"/>
  </cols>
  <sheetData>
    <row r="1" spans="2:21">
      <c r="C1" s="7" t="s">
        <v>6</v>
      </c>
    </row>
    <row r="2" spans="2:21">
      <c r="B2" s="5" t="s">
        <v>5</v>
      </c>
      <c r="C2" s="5" t="s">
        <v>2</v>
      </c>
      <c r="D2" s="7" t="s">
        <v>7</v>
      </c>
      <c r="E2" t="s">
        <v>8</v>
      </c>
      <c r="I2" s="26" t="s">
        <v>9</v>
      </c>
      <c r="J2" s="26"/>
      <c r="K2" s="26"/>
      <c r="L2" s="26"/>
      <c r="M2" s="26"/>
      <c r="Q2" s="26" t="s">
        <v>10</v>
      </c>
      <c r="R2" s="26"/>
      <c r="S2" s="26"/>
      <c r="T2" s="26"/>
      <c r="U2" s="26"/>
    </row>
    <row r="3" spans="2:21">
      <c r="B3" s="6">
        <v>40179</v>
      </c>
      <c r="C3" s="2">
        <v>14076279</v>
      </c>
      <c r="D3" s="2">
        <v>0</v>
      </c>
      <c r="E3">
        <f t="shared" ref="E3:E34" si="0">$C$168+($C$169*D3)</f>
        <v>14499970.824657533</v>
      </c>
    </row>
    <row r="4" spans="2:21">
      <c r="B4" s="6">
        <v>40210</v>
      </c>
      <c r="C4" s="2">
        <v>14204647</v>
      </c>
      <c r="D4" s="2">
        <v>1</v>
      </c>
      <c r="E4">
        <f t="shared" si="0"/>
        <v>14547612.577763343</v>
      </c>
    </row>
    <row r="5" spans="2:21">
      <c r="B5" s="6">
        <v>40238</v>
      </c>
      <c r="C5" s="2">
        <v>14341056</v>
      </c>
      <c r="D5" s="2">
        <v>2</v>
      </c>
      <c r="E5">
        <f t="shared" si="0"/>
        <v>14595254.330869153</v>
      </c>
    </row>
    <row r="6" spans="2:21">
      <c r="B6" s="6">
        <v>40269</v>
      </c>
      <c r="C6" s="2">
        <v>14408942</v>
      </c>
      <c r="D6" s="2">
        <v>3</v>
      </c>
      <c r="E6">
        <f t="shared" si="0"/>
        <v>14642896.083974963</v>
      </c>
    </row>
    <row r="7" spans="2:21">
      <c r="B7" s="6">
        <v>40299</v>
      </c>
      <c r="C7" s="2">
        <v>14433952</v>
      </c>
      <c r="D7" s="2">
        <v>4</v>
      </c>
      <c r="E7">
        <f t="shared" si="0"/>
        <v>14690537.837080773</v>
      </c>
    </row>
    <row r="8" spans="2:21">
      <c r="B8" s="6">
        <v>40330</v>
      </c>
      <c r="C8" s="2">
        <v>14480255</v>
      </c>
      <c r="D8" s="2">
        <v>5</v>
      </c>
      <c r="E8">
        <f t="shared" si="0"/>
        <v>14738179.590186585</v>
      </c>
    </row>
    <row r="9" spans="2:21">
      <c r="B9" s="6">
        <v>40360</v>
      </c>
      <c r="C9" s="2">
        <v>14518395</v>
      </c>
      <c r="D9" s="2">
        <v>6</v>
      </c>
      <c r="E9">
        <f t="shared" si="0"/>
        <v>14785821.343292395</v>
      </c>
    </row>
    <row r="10" spans="2:21">
      <c r="B10" s="6">
        <v>40391</v>
      </c>
      <c r="C10" s="2">
        <v>14593979</v>
      </c>
      <c r="D10" s="2">
        <v>7</v>
      </c>
      <c r="E10">
        <f t="shared" si="0"/>
        <v>14833463.096398205</v>
      </c>
    </row>
    <row r="11" spans="2:21">
      <c r="B11" s="6">
        <v>40422</v>
      </c>
      <c r="C11" s="2">
        <v>14701487</v>
      </c>
      <c r="D11" s="2">
        <v>8</v>
      </c>
      <c r="E11">
        <f t="shared" si="0"/>
        <v>14881104.849504014</v>
      </c>
    </row>
    <row r="12" spans="2:21">
      <c r="B12" s="6">
        <v>40452</v>
      </c>
      <c r="C12" s="2">
        <v>14829981</v>
      </c>
      <c r="D12" s="2">
        <v>9</v>
      </c>
      <c r="E12">
        <f t="shared" si="0"/>
        <v>14928746.602609824</v>
      </c>
    </row>
    <row r="13" spans="2:21">
      <c r="B13" s="6">
        <v>40483</v>
      </c>
      <c r="C13" s="2">
        <v>14965625</v>
      </c>
      <c r="D13" s="2">
        <v>10</v>
      </c>
      <c r="E13">
        <f t="shared" si="0"/>
        <v>14976388.355715634</v>
      </c>
    </row>
    <row r="14" spans="2:21">
      <c r="B14" s="6">
        <v>40513</v>
      </c>
      <c r="C14" s="2">
        <v>14738783</v>
      </c>
      <c r="D14" s="2">
        <v>11</v>
      </c>
      <c r="E14">
        <f t="shared" si="0"/>
        <v>15024030.108821444</v>
      </c>
    </row>
    <row r="15" spans="2:21">
      <c r="B15" s="6">
        <v>40544</v>
      </c>
      <c r="C15" s="2">
        <v>14787440</v>
      </c>
      <c r="D15" s="2">
        <v>12</v>
      </c>
      <c r="E15">
        <f t="shared" si="0"/>
        <v>15071671.861927254</v>
      </c>
    </row>
    <row r="16" spans="2:21">
      <c r="B16" s="6">
        <v>40575</v>
      </c>
      <c r="C16" s="2">
        <v>14893818</v>
      </c>
      <c r="D16" s="2">
        <v>13</v>
      </c>
      <c r="E16">
        <f t="shared" si="0"/>
        <v>15119313.615033064</v>
      </c>
    </row>
    <row r="17" spans="2:5">
      <c r="B17" s="6">
        <v>40603</v>
      </c>
      <c r="C17" s="2">
        <v>15003502</v>
      </c>
      <c r="D17" s="2">
        <v>14</v>
      </c>
      <c r="E17">
        <f t="shared" si="0"/>
        <v>15166955.368138876</v>
      </c>
    </row>
    <row r="18" spans="2:5">
      <c r="B18" s="6">
        <v>40634</v>
      </c>
      <c r="C18" s="2">
        <v>15022588</v>
      </c>
      <c r="D18" s="2">
        <v>15</v>
      </c>
      <c r="E18">
        <f t="shared" si="0"/>
        <v>15214597.121244686</v>
      </c>
    </row>
    <row r="19" spans="2:5">
      <c r="B19" s="6">
        <v>40664</v>
      </c>
      <c r="C19" s="2">
        <v>15050810</v>
      </c>
      <c r="D19" s="2">
        <v>16</v>
      </c>
      <c r="E19">
        <f t="shared" si="0"/>
        <v>15262238.874350496</v>
      </c>
    </row>
    <row r="20" spans="2:5">
      <c r="B20" s="6">
        <v>40695</v>
      </c>
      <c r="C20" s="2">
        <v>15090360</v>
      </c>
      <c r="D20" s="2">
        <v>17</v>
      </c>
      <c r="E20">
        <f t="shared" si="0"/>
        <v>15309880.627456306</v>
      </c>
    </row>
    <row r="21" spans="2:5">
      <c r="B21" s="6">
        <v>40725</v>
      </c>
      <c r="C21" s="2">
        <v>15131332</v>
      </c>
      <c r="D21" s="2">
        <v>18</v>
      </c>
      <c r="E21">
        <f t="shared" si="0"/>
        <v>15357522.380562115</v>
      </c>
    </row>
    <row r="22" spans="2:5">
      <c r="B22" s="6">
        <v>40756</v>
      </c>
      <c r="C22" s="2">
        <v>15202180</v>
      </c>
      <c r="D22" s="2">
        <v>19</v>
      </c>
      <c r="E22">
        <f t="shared" si="0"/>
        <v>15405164.133667925</v>
      </c>
    </row>
    <row r="23" spans="2:5">
      <c r="B23" s="6">
        <v>40787</v>
      </c>
      <c r="C23" s="2">
        <v>15315651</v>
      </c>
      <c r="D23" s="2">
        <v>20</v>
      </c>
      <c r="E23">
        <f t="shared" si="0"/>
        <v>15452805.886773735</v>
      </c>
    </row>
    <row r="24" spans="2:5">
      <c r="B24" s="6">
        <v>40817</v>
      </c>
      <c r="C24" s="2">
        <v>15445527</v>
      </c>
      <c r="D24" s="2">
        <v>21</v>
      </c>
      <c r="E24">
        <f t="shared" si="0"/>
        <v>15500447.639879545</v>
      </c>
    </row>
    <row r="25" spans="2:5">
      <c r="B25" s="6">
        <v>40848</v>
      </c>
      <c r="C25" s="2">
        <v>15550167</v>
      </c>
      <c r="D25" s="2">
        <v>22</v>
      </c>
      <c r="E25">
        <f t="shared" si="0"/>
        <v>15548089.392985355</v>
      </c>
    </row>
    <row r="26" spans="2:5">
      <c r="B26" s="6">
        <v>40878</v>
      </c>
      <c r="C26" s="2">
        <v>15350335</v>
      </c>
      <c r="D26" s="2">
        <v>23</v>
      </c>
      <c r="E26">
        <f t="shared" si="0"/>
        <v>15595731.146091167</v>
      </c>
    </row>
    <row r="27" spans="2:5">
      <c r="B27" s="6">
        <v>40909</v>
      </c>
      <c r="C27" s="2">
        <v>15427859</v>
      </c>
      <c r="D27" s="2">
        <v>24</v>
      </c>
      <c r="E27">
        <f t="shared" si="0"/>
        <v>15643372.899196977</v>
      </c>
    </row>
    <row r="28" spans="2:5">
      <c r="B28" s="6">
        <v>40940</v>
      </c>
      <c r="C28" s="2">
        <v>15563594</v>
      </c>
      <c r="D28" s="2">
        <v>25</v>
      </c>
      <c r="E28">
        <f t="shared" si="0"/>
        <v>15691014.652302787</v>
      </c>
    </row>
    <row r="29" spans="2:5">
      <c r="B29" s="6">
        <v>40969</v>
      </c>
      <c r="C29" s="2">
        <v>15695679</v>
      </c>
      <c r="D29" s="2">
        <v>26</v>
      </c>
      <c r="E29">
        <f t="shared" si="0"/>
        <v>15738656.405408597</v>
      </c>
    </row>
    <row r="30" spans="2:5">
      <c r="B30" s="6">
        <v>41000</v>
      </c>
      <c r="C30" s="2">
        <v>15706159</v>
      </c>
      <c r="D30" s="2">
        <v>27</v>
      </c>
      <c r="E30">
        <f t="shared" si="0"/>
        <v>15786298.158514407</v>
      </c>
    </row>
    <row r="31" spans="2:5">
      <c r="B31" s="6">
        <v>41030</v>
      </c>
      <c r="C31" s="2">
        <v>15731556</v>
      </c>
      <c r="D31" s="2">
        <v>28</v>
      </c>
      <c r="E31">
        <f t="shared" si="0"/>
        <v>15833939.911620216</v>
      </c>
    </row>
    <row r="32" spans="2:5">
      <c r="B32" s="6">
        <v>41061</v>
      </c>
      <c r="C32" s="2">
        <v>15806830</v>
      </c>
      <c r="D32" s="2">
        <v>29</v>
      </c>
      <c r="E32">
        <f t="shared" si="0"/>
        <v>15881581.664726026</v>
      </c>
    </row>
    <row r="33" spans="2:5">
      <c r="B33" s="6">
        <v>41091</v>
      </c>
      <c r="C33" s="2">
        <v>15849227</v>
      </c>
      <c r="D33" s="2">
        <v>30</v>
      </c>
      <c r="E33">
        <f t="shared" si="0"/>
        <v>15929223.417831836</v>
      </c>
    </row>
    <row r="34" spans="2:5">
      <c r="B34" s="6">
        <v>41122</v>
      </c>
      <c r="C34" s="2">
        <v>15920256</v>
      </c>
      <c r="D34" s="2">
        <v>31</v>
      </c>
      <c r="E34">
        <f t="shared" si="0"/>
        <v>15976865.170937646</v>
      </c>
    </row>
    <row r="35" spans="2:5">
      <c r="B35" s="6">
        <v>41153</v>
      </c>
      <c r="C35" s="2">
        <v>16033095</v>
      </c>
      <c r="D35" s="2">
        <v>32</v>
      </c>
      <c r="E35">
        <f t="shared" ref="E35:E66" si="1">$C$168+($C$169*D35)</f>
        <v>16024506.924043458</v>
      </c>
    </row>
    <row r="36" spans="2:5">
      <c r="B36" s="6">
        <v>41183</v>
      </c>
      <c r="C36" s="2">
        <v>16182408</v>
      </c>
      <c r="D36" s="2">
        <v>33</v>
      </c>
      <c r="E36">
        <f t="shared" si="1"/>
        <v>16072148.677149268</v>
      </c>
    </row>
    <row r="37" spans="2:5">
      <c r="B37" s="6">
        <v>41214</v>
      </c>
      <c r="C37" s="2">
        <v>16294936</v>
      </c>
      <c r="D37" s="2">
        <v>34</v>
      </c>
      <c r="E37">
        <f t="shared" si="1"/>
        <v>16119790.430255078</v>
      </c>
    </row>
    <row r="38" spans="2:5">
      <c r="B38" s="6">
        <v>41244</v>
      </c>
      <c r="C38" s="2">
        <v>16062043</v>
      </c>
      <c r="D38" s="2">
        <v>35</v>
      </c>
      <c r="E38">
        <f t="shared" si="1"/>
        <v>16167432.183360888</v>
      </c>
    </row>
    <row r="39" spans="2:5">
      <c r="B39" s="6">
        <v>41275</v>
      </c>
      <c r="C39" s="2">
        <v>16106212</v>
      </c>
      <c r="D39" s="2">
        <v>36</v>
      </c>
      <c r="E39">
        <f t="shared" si="1"/>
        <v>16215073.936466698</v>
      </c>
    </row>
    <row r="40" spans="2:5">
      <c r="B40" s="6">
        <v>41306</v>
      </c>
      <c r="C40" s="2">
        <v>16227085</v>
      </c>
      <c r="D40" s="2">
        <v>37</v>
      </c>
      <c r="E40">
        <f t="shared" si="1"/>
        <v>16262715.689572508</v>
      </c>
    </row>
    <row r="41" spans="2:5">
      <c r="B41" s="6">
        <v>41334</v>
      </c>
      <c r="C41" s="2">
        <v>16281079</v>
      </c>
      <c r="D41" s="2">
        <v>38</v>
      </c>
      <c r="E41">
        <f t="shared" si="1"/>
        <v>16310357.442678317</v>
      </c>
    </row>
    <row r="42" spans="2:5">
      <c r="B42" s="6">
        <v>41365</v>
      </c>
      <c r="C42" s="2">
        <v>16347973</v>
      </c>
      <c r="D42" s="2">
        <v>39</v>
      </c>
      <c r="E42">
        <f t="shared" si="1"/>
        <v>16357999.195784127</v>
      </c>
    </row>
    <row r="43" spans="2:5">
      <c r="B43" s="6">
        <v>41395</v>
      </c>
      <c r="C43" s="2">
        <v>16354902</v>
      </c>
      <c r="D43" s="2">
        <v>40</v>
      </c>
      <c r="E43">
        <f t="shared" si="1"/>
        <v>16405640.948889937</v>
      </c>
    </row>
    <row r="44" spans="2:5">
      <c r="B44" s="6">
        <v>41426</v>
      </c>
      <c r="C44" s="2">
        <v>16357421</v>
      </c>
      <c r="D44" s="2">
        <v>41</v>
      </c>
      <c r="E44">
        <f t="shared" si="1"/>
        <v>16453282.701995749</v>
      </c>
    </row>
    <row r="45" spans="2:5">
      <c r="B45" s="6">
        <v>41456</v>
      </c>
      <c r="C45" s="2">
        <v>16362732</v>
      </c>
      <c r="D45" s="2">
        <v>42</v>
      </c>
      <c r="E45">
        <f t="shared" si="1"/>
        <v>16500924.455101559</v>
      </c>
    </row>
    <row r="46" spans="2:5">
      <c r="B46" s="6">
        <v>41487</v>
      </c>
      <c r="C46" s="2">
        <v>16414905</v>
      </c>
      <c r="D46" s="2">
        <v>43</v>
      </c>
      <c r="E46">
        <f t="shared" si="1"/>
        <v>16548566.208207369</v>
      </c>
    </row>
    <row r="47" spans="2:5">
      <c r="B47" s="6">
        <v>41518</v>
      </c>
      <c r="C47" s="2">
        <v>16508845</v>
      </c>
      <c r="D47" s="2">
        <v>44</v>
      </c>
      <c r="E47">
        <f t="shared" si="1"/>
        <v>16596207.961313179</v>
      </c>
    </row>
    <row r="48" spans="2:5">
      <c r="B48" s="6">
        <v>41548</v>
      </c>
      <c r="C48" s="2">
        <v>16652436</v>
      </c>
      <c r="D48" s="2">
        <v>45</v>
      </c>
      <c r="E48">
        <f t="shared" si="1"/>
        <v>16643849.714418989</v>
      </c>
    </row>
    <row r="49" spans="2:5">
      <c r="B49" s="6">
        <v>41579</v>
      </c>
      <c r="C49" s="2">
        <v>16772971</v>
      </c>
      <c r="D49" s="2">
        <v>46</v>
      </c>
      <c r="E49">
        <f t="shared" si="1"/>
        <v>16691491.467524799</v>
      </c>
    </row>
    <row r="50" spans="2:5">
      <c r="B50" s="6">
        <v>41609</v>
      </c>
      <c r="C50" s="2">
        <v>16525061</v>
      </c>
      <c r="D50" s="2">
        <v>47</v>
      </c>
      <c r="E50">
        <f t="shared" si="1"/>
        <v>16739133.220630608</v>
      </c>
    </row>
    <row r="51" spans="2:5">
      <c r="B51" s="6">
        <v>41640</v>
      </c>
      <c r="C51" s="2">
        <v>16547040</v>
      </c>
      <c r="D51" s="2">
        <v>48</v>
      </c>
      <c r="E51">
        <f t="shared" si="1"/>
        <v>16786774.97373642</v>
      </c>
    </row>
    <row r="52" spans="2:5">
      <c r="B52" s="6">
        <v>41671</v>
      </c>
      <c r="C52" s="2">
        <v>16672599</v>
      </c>
      <c r="D52" s="2">
        <v>49</v>
      </c>
      <c r="E52">
        <f t="shared" si="1"/>
        <v>16834416.726842228</v>
      </c>
    </row>
    <row r="53" spans="2:5">
      <c r="B53" s="6">
        <v>41699</v>
      </c>
      <c r="C53" s="2">
        <v>16781325</v>
      </c>
      <c r="D53" s="2">
        <v>50</v>
      </c>
      <c r="E53">
        <f t="shared" si="1"/>
        <v>16882058.47994804</v>
      </c>
    </row>
    <row r="54" spans="2:5">
      <c r="B54" s="6">
        <v>41730</v>
      </c>
      <c r="C54" s="2">
        <v>16837367</v>
      </c>
      <c r="D54" s="2">
        <v>51</v>
      </c>
      <c r="E54">
        <f t="shared" si="1"/>
        <v>16929700.233053848</v>
      </c>
    </row>
    <row r="55" spans="2:5">
      <c r="B55" s="6">
        <v>41760</v>
      </c>
      <c r="C55" s="2">
        <v>16885220</v>
      </c>
      <c r="D55" s="2">
        <v>52</v>
      </c>
      <c r="E55">
        <f t="shared" si="1"/>
        <v>16977341.98615966</v>
      </c>
    </row>
    <row r="56" spans="2:5">
      <c r="B56" s="6">
        <v>41791</v>
      </c>
      <c r="C56" s="2">
        <v>16928515</v>
      </c>
      <c r="D56" s="2">
        <v>53</v>
      </c>
      <c r="E56">
        <f t="shared" si="1"/>
        <v>17024983.739265468</v>
      </c>
    </row>
    <row r="57" spans="2:5">
      <c r="B57" s="6">
        <v>41821</v>
      </c>
      <c r="C57" s="2">
        <v>16965972</v>
      </c>
      <c r="D57" s="2">
        <v>54</v>
      </c>
      <c r="E57">
        <f t="shared" si="1"/>
        <v>17072625.49237128</v>
      </c>
    </row>
    <row r="58" spans="2:5">
      <c r="B58" s="6">
        <v>41852</v>
      </c>
      <c r="C58" s="2">
        <v>17023661</v>
      </c>
      <c r="D58" s="2">
        <v>55</v>
      </c>
      <c r="E58">
        <f t="shared" si="1"/>
        <v>17120267.245477088</v>
      </c>
    </row>
    <row r="59" spans="2:5">
      <c r="B59" s="6">
        <v>41883</v>
      </c>
      <c r="C59" s="2">
        <v>17180093</v>
      </c>
      <c r="D59" s="2">
        <v>56</v>
      </c>
      <c r="E59">
        <f t="shared" si="1"/>
        <v>17167908.9985829</v>
      </c>
    </row>
    <row r="60" spans="2:5">
      <c r="B60" s="6">
        <v>41913</v>
      </c>
      <c r="C60" s="2">
        <v>17352227</v>
      </c>
      <c r="D60" s="2">
        <v>57</v>
      </c>
      <c r="E60">
        <f t="shared" si="1"/>
        <v>17215550.751688711</v>
      </c>
    </row>
    <row r="61" spans="2:5">
      <c r="B61" s="6">
        <v>41944</v>
      </c>
      <c r="C61" s="2">
        <v>17475077</v>
      </c>
      <c r="D61" s="2">
        <v>58</v>
      </c>
      <c r="E61">
        <f t="shared" si="1"/>
        <v>17263192.504794519</v>
      </c>
    </row>
    <row r="62" spans="2:5">
      <c r="B62" s="6">
        <v>41974</v>
      </c>
      <c r="C62" s="2">
        <v>17239587</v>
      </c>
      <c r="D62" s="2">
        <v>59</v>
      </c>
      <c r="E62">
        <f t="shared" si="1"/>
        <v>17310834.257900331</v>
      </c>
    </row>
    <row r="63" spans="2:5">
      <c r="B63" s="6">
        <v>42005</v>
      </c>
      <c r="C63" s="2">
        <v>17299371</v>
      </c>
      <c r="D63" s="2">
        <v>60</v>
      </c>
      <c r="E63">
        <f t="shared" si="1"/>
        <v>17358476.011006139</v>
      </c>
    </row>
    <row r="64" spans="2:5">
      <c r="B64" s="6">
        <v>42036</v>
      </c>
      <c r="C64" s="2">
        <v>17433062</v>
      </c>
      <c r="D64" s="2">
        <v>61</v>
      </c>
      <c r="E64">
        <f t="shared" si="1"/>
        <v>17406117.764111951</v>
      </c>
    </row>
    <row r="65" spans="2:5">
      <c r="B65" s="6">
        <v>42064</v>
      </c>
      <c r="C65" s="2">
        <v>17538198</v>
      </c>
      <c r="D65" s="2">
        <v>62</v>
      </c>
      <c r="E65">
        <f t="shared" si="1"/>
        <v>17453759.517217759</v>
      </c>
    </row>
    <row r="66" spans="2:5">
      <c r="B66" s="6">
        <v>42095</v>
      </c>
      <c r="C66" s="2">
        <v>17603315</v>
      </c>
      <c r="D66" s="2">
        <v>63</v>
      </c>
      <c r="E66">
        <f t="shared" si="1"/>
        <v>17501401.270323571</v>
      </c>
    </row>
    <row r="67" spans="2:5">
      <c r="B67" s="6">
        <v>42125</v>
      </c>
      <c r="C67" s="2">
        <v>17595860</v>
      </c>
      <c r="D67" s="2">
        <v>64</v>
      </c>
      <c r="E67">
        <f t="shared" ref="E67:E98" si="2">$C$168+($C$169*D67)</f>
        <v>17549043.023429379</v>
      </c>
    </row>
    <row r="68" spans="2:5">
      <c r="B68" s="6">
        <v>42156</v>
      </c>
      <c r="C68" s="2">
        <v>17674295</v>
      </c>
      <c r="D68" s="2">
        <v>65</v>
      </c>
      <c r="E68">
        <f t="shared" si="2"/>
        <v>17596684.776535191</v>
      </c>
    </row>
    <row r="69" spans="2:5">
      <c r="B69" s="6">
        <v>42186</v>
      </c>
      <c r="C69" s="2">
        <v>17718986</v>
      </c>
      <c r="D69" s="2">
        <v>66</v>
      </c>
      <c r="E69">
        <f t="shared" si="2"/>
        <v>17644326.529641002</v>
      </c>
    </row>
    <row r="70" spans="2:5">
      <c r="B70" s="6">
        <v>42217</v>
      </c>
      <c r="C70" s="2">
        <v>17791345</v>
      </c>
      <c r="D70" s="2">
        <v>67</v>
      </c>
      <c r="E70">
        <f t="shared" si="2"/>
        <v>17691968.28274681</v>
      </c>
    </row>
    <row r="71" spans="2:5">
      <c r="B71" s="6">
        <v>42248</v>
      </c>
      <c r="C71" s="2">
        <v>17908989</v>
      </c>
      <c r="D71" s="2">
        <v>68</v>
      </c>
      <c r="E71">
        <f t="shared" si="2"/>
        <v>17739610.035852622</v>
      </c>
    </row>
    <row r="72" spans="2:5">
      <c r="B72" s="6">
        <v>42278</v>
      </c>
      <c r="C72" s="2">
        <v>18055468</v>
      </c>
      <c r="D72" s="2">
        <v>69</v>
      </c>
      <c r="E72">
        <f t="shared" si="2"/>
        <v>17787251.78895843</v>
      </c>
    </row>
    <row r="73" spans="2:5">
      <c r="B73" s="6">
        <v>42309</v>
      </c>
      <c r="C73" s="2">
        <v>18187747</v>
      </c>
      <c r="D73" s="2">
        <v>70</v>
      </c>
      <c r="E73">
        <f t="shared" si="2"/>
        <v>17834893.542064242</v>
      </c>
    </row>
    <row r="74" spans="2:5">
      <c r="B74" s="6">
        <v>42339</v>
      </c>
      <c r="C74" s="2">
        <v>17884033</v>
      </c>
      <c r="D74" s="2">
        <v>71</v>
      </c>
      <c r="E74">
        <f t="shared" si="2"/>
        <v>17882535.29517005</v>
      </c>
    </row>
    <row r="75" spans="2:5">
      <c r="B75" s="6">
        <v>42370</v>
      </c>
      <c r="C75" s="2">
        <v>17953203</v>
      </c>
      <c r="D75" s="2">
        <v>72</v>
      </c>
      <c r="E75">
        <f t="shared" si="2"/>
        <v>17930177.048275862</v>
      </c>
    </row>
    <row r="76" spans="2:5">
      <c r="B76" s="6">
        <v>42401</v>
      </c>
      <c r="C76" s="2">
        <v>18095494</v>
      </c>
      <c r="D76" s="2">
        <v>73</v>
      </c>
      <c r="E76">
        <f t="shared" si="2"/>
        <v>17977818.80138167</v>
      </c>
    </row>
    <row r="77" spans="2:5">
      <c r="B77" s="6">
        <v>42430</v>
      </c>
      <c r="C77" s="2">
        <v>18154906</v>
      </c>
      <c r="D77" s="2">
        <v>74</v>
      </c>
      <c r="E77">
        <f t="shared" si="2"/>
        <v>18025460.554487482</v>
      </c>
    </row>
    <row r="78" spans="2:5">
      <c r="B78" s="6">
        <v>42461</v>
      </c>
      <c r="C78" s="2">
        <v>18237468</v>
      </c>
      <c r="D78" s="2">
        <v>75</v>
      </c>
      <c r="E78">
        <f t="shared" si="2"/>
        <v>18073102.307593293</v>
      </c>
    </row>
    <row r="79" spans="2:5">
      <c r="B79" s="6">
        <v>42491</v>
      </c>
      <c r="C79" s="2">
        <v>18257802</v>
      </c>
      <c r="D79" s="2">
        <v>76</v>
      </c>
      <c r="E79">
        <f t="shared" si="2"/>
        <v>18120744.060699102</v>
      </c>
    </row>
    <row r="80" spans="2:5">
      <c r="B80" s="6">
        <v>42522</v>
      </c>
      <c r="C80" s="2">
        <v>18326071</v>
      </c>
      <c r="D80" s="2">
        <v>77</v>
      </c>
      <c r="E80">
        <f t="shared" si="2"/>
        <v>18168385.813804913</v>
      </c>
    </row>
    <row r="81" spans="2:5">
      <c r="B81" s="6">
        <v>42552</v>
      </c>
      <c r="C81" s="2">
        <v>18348131</v>
      </c>
      <c r="D81" s="2">
        <v>78</v>
      </c>
      <c r="E81">
        <f t="shared" si="2"/>
        <v>18216027.566910721</v>
      </c>
    </row>
    <row r="82" spans="2:5">
      <c r="B82" s="6">
        <v>42583</v>
      </c>
      <c r="C82" s="2">
        <v>18466227</v>
      </c>
      <c r="D82" s="2">
        <v>79</v>
      </c>
      <c r="E82">
        <f t="shared" si="2"/>
        <v>18263669.320016533</v>
      </c>
    </row>
    <row r="83" spans="2:5">
      <c r="B83" s="6">
        <v>42614</v>
      </c>
      <c r="C83" s="2">
        <v>18626402</v>
      </c>
      <c r="D83" s="2">
        <v>80</v>
      </c>
      <c r="E83">
        <f t="shared" si="2"/>
        <v>18311311.073122341</v>
      </c>
    </row>
    <row r="84" spans="2:5">
      <c r="B84" s="6">
        <v>42644</v>
      </c>
      <c r="C84" s="2">
        <v>18797954</v>
      </c>
      <c r="D84" s="2">
        <v>81</v>
      </c>
      <c r="E84">
        <f t="shared" si="2"/>
        <v>18358952.826228153</v>
      </c>
    </row>
    <row r="85" spans="2:5">
      <c r="B85" s="6">
        <v>42675</v>
      </c>
      <c r="C85" s="2">
        <v>18935841</v>
      </c>
      <c r="D85" s="2">
        <v>82</v>
      </c>
      <c r="E85">
        <f t="shared" si="2"/>
        <v>18406594.579333961</v>
      </c>
    </row>
    <row r="86" spans="2:5">
      <c r="B86" s="6">
        <v>42705</v>
      </c>
      <c r="C86" s="2">
        <v>18616624</v>
      </c>
      <c r="D86" s="2">
        <v>83</v>
      </c>
      <c r="E86">
        <f t="shared" si="2"/>
        <v>18454236.332439773</v>
      </c>
    </row>
    <row r="87" spans="2:5">
      <c r="B87" s="6">
        <v>42736</v>
      </c>
      <c r="C87" s="2">
        <v>18699916</v>
      </c>
      <c r="D87" s="2">
        <v>84</v>
      </c>
      <c r="E87">
        <f t="shared" si="2"/>
        <v>18501878.085545585</v>
      </c>
    </row>
    <row r="88" spans="2:5">
      <c r="B88" s="6">
        <v>42767</v>
      </c>
      <c r="C88" s="2">
        <v>18853971</v>
      </c>
      <c r="D88" s="2">
        <v>85</v>
      </c>
      <c r="E88">
        <f t="shared" si="2"/>
        <v>18549519.838651393</v>
      </c>
    </row>
    <row r="89" spans="2:5">
      <c r="B89" s="6">
        <v>42795</v>
      </c>
      <c r="C89" s="2">
        <v>18994318</v>
      </c>
      <c r="D89" s="2">
        <v>86</v>
      </c>
      <c r="E89">
        <f t="shared" si="2"/>
        <v>18597161.591757204</v>
      </c>
    </row>
    <row r="90" spans="2:5">
      <c r="B90" s="6">
        <v>42826</v>
      </c>
      <c r="C90" s="2">
        <v>19021083</v>
      </c>
      <c r="D90" s="2">
        <v>87</v>
      </c>
      <c r="E90">
        <f t="shared" si="2"/>
        <v>18644803.344863012</v>
      </c>
    </row>
    <row r="91" spans="2:5">
      <c r="B91" s="6">
        <v>42856</v>
      </c>
      <c r="C91" s="2">
        <v>19047825</v>
      </c>
      <c r="D91" s="2">
        <v>88</v>
      </c>
      <c r="E91">
        <f t="shared" si="2"/>
        <v>18692445.097968824</v>
      </c>
    </row>
    <row r="92" spans="2:5">
      <c r="B92" s="6">
        <v>42887</v>
      </c>
      <c r="C92" s="2">
        <v>19134058</v>
      </c>
      <c r="D92" s="2">
        <v>89</v>
      </c>
      <c r="E92">
        <f t="shared" si="2"/>
        <v>18740086.851074632</v>
      </c>
    </row>
    <row r="93" spans="2:5">
      <c r="B93" s="6">
        <v>42917</v>
      </c>
      <c r="C93" s="2">
        <v>19172222</v>
      </c>
      <c r="D93" s="2">
        <v>90</v>
      </c>
      <c r="E93">
        <f t="shared" si="2"/>
        <v>18787728.604180444</v>
      </c>
    </row>
    <row r="94" spans="2:5">
      <c r="B94" s="6">
        <v>42948</v>
      </c>
      <c r="C94" s="2">
        <v>19292865</v>
      </c>
      <c r="D94" s="2">
        <v>91</v>
      </c>
      <c r="E94">
        <f t="shared" si="2"/>
        <v>18835370.357286252</v>
      </c>
    </row>
    <row r="95" spans="2:5">
      <c r="B95" s="6">
        <v>42979</v>
      </c>
      <c r="C95" s="2">
        <v>19428916</v>
      </c>
      <c r="D95" s="2">
        <v>92</v>
      </c>
      <c r="E95">
        <f t="shared" si="2"/>
        <v>18883012.110392064</v>
      </c>
    </row>
    <row r="96" spans="2:5">
      <c r="B96" s="6">
        <v>43009</v>
      </c>
      <c r="C96" s="2">
        <v>19623674</v>
      </c>
      <c r="D96" s="2">
        <v>93</v>
      </c>
      <c r="E96">
        <f t="shared" si="2"/>
        <v>18930653.863497876</v>
      </c>
    </row>
    <row r="97" spans="2:5">
      <c r="B97" s="6">
        <v>43040</v>
      </c>
      <c r="C97" s="2">
        <v>19755991</v>
      </c>
      <c r="D97" s="2">
        <v>94</v>
      </c>
      <c r="E97">
        <f t="shared" si="2"/>
        <v>18978295.616603684</v>
      </c>
    </row>
    <row r="98" spans="2:5">
      <c r="B98" s="6">
        <v>43070</v>
      </c>
      <c r="C98" s="2">
        <v>19418455</v>
      </c>
      <c r="D98" s="2">
        <v>95</v>
      </c>
      <c r="E98">
        <f t="shared" si="2"/>
        <v>19025937.369709495</v>
      </c>
    </row>
    <row r="99" spans="2:5">
      <c r="B99" s="6">
        <v>43101</v>
      </c>
      <c r="C99" s="2">
        <v>19532177</v>
      </c>
      <c r="D99" s="2">
        <v>96</v>
      </c>
      <c r="E99">
        <f t="shared" ref="E99:E130" si="3">$C$168+($C$169*D99)</f>
        <v>19073579.122815304</v>
      </c>
    </row>
    <row r="100" spans="2:5">
      <c r="B100" s="6">
        <v>43132</v>
      </c>
      <c r="C100" s="2">
        <v>19696488</v>
      </c>
      <c r="D100" s="2">
        <v>97</v>
      </c>
      <c r="E100">
        <f t="shared" si="3"/>
        <v>19121220.875921115</v>
      </c>
    </row>
    <row r="101" spans="2:5">
      <c r="B101" s="6">
        <v>43160</v>
      </c>
      <c r="C101" s="2">
        <v>19786997</v>
      </c>
      <c r="D101" s="2">
        <v>98</v>
      </c>
      <c r="E101">
        <f t="shared" si="3"/>
        <v>19168862.629026923</v>
      </c>
    </row>
    <row r="102" spans="2:5">
      <c r="B102" s="6">
        <v>43191</v>
      </c>
      <c r="C102" s="2">
        <v>19874106</v>
      </c>
      <c r="D102" s="2">
        <v>99</v>
      </c>
      <c r="E102">
        <f t="shared" si="3"/>
        <v>19216504.382132735</v>
      </c>
    </row>
    <row r="103" spans="2:5">
      <c r="B103" s="6">
        <v>43221</v>
      </c>
      <c r="C103" s="2">
        <v>19908072</v>
      </c>
      <c r="D103" s="2">
        <v>100</v>
      </c>
      <c r="E103">
        <f t="shared" si="3"/>
        <v>19264146.135238543</v>
      </c>
    </row>
    <row r="104" spans="2:5">
      <c r="B104" s="6">
        <v>43252</v>
      </c>
      <c r="C104" s="2">
        <v>19894575</v>
      </c>
      <c r="D104" s="2">
        <v>101</v>
      </c>
      <c r="E104">
        <f t="shared" si="3"/>
        <v>19311787.888344355</v>
      </c>
    </row>
    <row r="105" spans="2:5">
      <c r="B105" s="6">
        <v>43282</v>
      </c>
      <c r="C105" s="2">
        <v>19949244</v>
      </c>
      <c r="D105" s="2">
        <v>102</v>
      </c>
      <c r="E105">
        <f t="shared" si="3"/>
        <v>19359429.641450167</v>
      </c>
    </row>
    <row r="106" spans="2:5">
      <c r="B106" s="6">
        <v>43313</v>
      </c>
      <c r="C106" s="2">
        <v>20063433</v>
      </c>
      <c r="D106" s="2">
        <v>103</v>
      </c>
      <c r="E106">
        <f t="shared" si="3"/>
        <v>19407071.394555975</v>
      </c>
    </row>
    <row r="107" spans="2:5">
      <c r="B107" s="6">
        <v>43344</v>
      </c>
      <c r="C107" s="2">
        <v>20192960</v>
      </c>
      <c r="D107" s="2">
        <v>104</v>
      </c>
      <c r="E107">
        <f t="shared" si="3"/>
        <v>19454713.147661787</v>
      </c>
    </row>
    <row r="108" spans="2:5">
      <c r="B108" s="6">
        <v>43374</v>
      </c>
      <c r="C108" s="2">
        <v>20356179</v>
      </c>
      <c r="D108" s="2">
        <v>105</v>
      </c>
      <c r="E108">
        <f t="shared" si="3"/>
        <v>19502354.900767595</v>
      </c>
    </row>
    <row r="109" spans="2:5">
      <c r="B109" s="6">
        <v>43405</v>
      </c>
      <c r="C109" s="2">
        <v>20457926</v>
      </c>
      <c r="D109" s="2">
        <v>106</v>
      </c>
      <c r="E109">
        <f t="shared" si="3"/>
        <v>19549996.653873406</v>
      </c>
    </row>
    <row r="110" spans="2:5">
      <c r="B110" s="6">
        <v>43435</v>
      </c>
      <c r="C110" s="2">
        <v>20079365</v>
      </c>
      <c r="D110" s="2">
        <v>107</v>
      </c>
      <c r="E110">
        <f t="shared" si="3"/>
        <v>19597638.406979214</v>
      </c>
    </row>
    <row r="111" spans="2:5">
      <c r="B111" s="6">
        <v>43466</v>
      </c>
      <c r="C111" s="2">
        <v>20174011</v>
      </c>
      <c r="D111" s="2">
        <v>108</v>
      </c>
      <c r="E111">
        <f t="shared" si="3"/>
        <v>19645280.160085026</v>
      </c>
    </row>
    <row r="112" spans="2:5">
      <c r="B112" s="6">
        <v>43497</v>
      </c>
      <c r="C112" s="2">
        <v>20299993</v>
      </c>
      <c r="D112" s="2">
        <v>109</v>
      </c>
      <c r="E112">
        <f t="shared" si="3"/>
        <v>19692921.913190834</v>
      </c>
    </row>
    <row r="113" spans="2:5">
      <c r="B113" s="6">
        <v>43525</v>
      </c>
      <c r="C113" s="2">
        <v>20348508</v>
      </c>
      <c r="D113" s="2">
        <v>110</v>
      </c>
      <c r="E113">
        <f t="shared" si="3"/>
        <v>19740563.666296646</v>
      </c>
    </row>
    <row r="114" spans="2:5">
      <c r="B114" s="6">
        <v>43556</v>
      </c>
      <c r="C114" s="2">
        <v>20378927</v>
      </c>
      <c r="D114" s="2">
        <v>111</v>
      </c>
      <c r="E114">
        <f t="shared" si="3"/>
        <v>19788205.419402458</v>
      </c>
    </row>
    <row r="115" spans="2:5">
      <c r="B115" s="6">
        <v>43586</v>
      </c>
      <c r="C115" s="2">
        <v>20382910</v>
      </c>
      <c r="D115" s="2">
        <v>112</v>
      </c>
      <c r="E115">
        <f t="shared" si="3"/>
        <v>19835847.172508266</v>
      </c>
    </row>
    <row r="116" spans="2:5">
      <c r="B116" s="6">
        <v>43617</v>
      </c>
      <c r="C116" s="2">
        <v>20368666</v>
      </c>
      <c r="D116" s="2">
        <v>113</v>
      </c>
      <c r="E116">
        <f t="shared" si="3"/>
        <v>19883488.925614078</v>
      </c>
    </row>
    <row r="117" spans="2:5">
      <c r="B117" s="6">
        <v>43647</v>
      </c>
      <c r="C117" s="2">
        <v>20385379</v>
      </c>
      <c r="D117" s="2">
        <v>114</v>
      </c>
      <c r="E117">
        <f t="shared" si="3"/>
        <v>19931130.678719886</v>
      </c>
    </row>
    <row r="118" spans="2:5">
      <c r="B118" s="6">
        <v>43678</v>
      </c>
      <c r="C118" s="2">
        <v>20422010</v>
      </c>
      <c r="D118" s="2">
        <v>115</v>
      </c>
      <c r="E118">
        <f t="shared" si="3"/>
        <v>19978772.431825697</v>
      </c>
    </row>
    <row r="119" spans="2:5">
      <c r="B119" s="6">
        <v>43709</v>
      </c>
      <c r="C119" s="2">
        <v>20567426</v>
      </c>
      <c r="D119" s="2">
        <v>116</v>
      </c>
      <c r="E119">
        <f t="shared" si="3"/>
        <v>20026414.184931505</v>
      </c>
    </row>
    <row r="120" spans="2:5">
      <c r="B120" s="6">
        <v>43739</v>
      </c>
      <c r="C120" s="2">
        <v>20727424</v>
      </c>
      <c r="D120" s="2">
        <v>117</v>
      </c>
      <c r="E120">
        <f t="shared" si="3"/>
        <v>20074055.938037317</v>
      </c>
    </row>
    <row r="121" spans="2:5">
      <c r="B121" s="6">
        <v>43770</v>
      </c>
      <c r="C121" s="2">
        <v>20803652</v>
      </c>
      <c r="D121" s="2">
        <v>118</v>
      </c>
      <c r="E121">
        <f t="shared" si="3"/>
        <v>20121697.691143125</v>
      </c>
    </row>
    <row r="122" spans="2:5">
      <c r="B122" s="6">
        <v>43800</v>
      </c>
      <c r="C122" s="2">
        <v>20421442</v>
      </c>
      <c r="D122" s="2">
        <v>119</v>
      </c>
      <c r="E122">
        <f t="shared" si="3"/>
        <v>20169339.444248937</v>
      </c>
    </row>
    <row r="123" spans="2:5">
      <c r="B123" s="6">
        <v>43831</v>
      </c>
      <c r="C123" s="2">
        <v>20490397</v>
      </c>
      <c r="D123" s="2">
        <v>120</v>
      </c>
      <c r="E123">
        <f t="shared" si="3"/>
        <v>20216981.197354749</v>
      </c>
    </row>
    <row r="124" spans="2:5">
      <c r="B124" s="6">
        <v>43862</v>
      </c>
      <c r="C124" s="2">
        <v>20613536</v>
      </c>
      <c r="D124" s="2">
        <v>121</v>
      </c>
      <c r="E124">
        <f t="shared" si="3"/>
        <v>20264622.950460557</v>
      </c>
    </row>
    <row r="125" spans="2:5">
      <c r="B125" s="6">
        <v>43891</v>
      </c>
      <c r="C125" s="2">
        <v>20482943</v>
      </c>
      <c r="D125" s="2">
        <v>122</v>
      </c>
      <c r="E125">
        <f t="shared" si="3"/>
        <v>20312264.703566369</v>
      </c>
    </row>
    <row r="126" spans="2:5">
      <c r="B126" s="6">
        <v>43922</v>
      </c>
      <c r="C126" s="2">
        <v>19927696</v>
      </c>
      <c r="D126" s="2">
        <v>123</v>
      </c>
      <c r="E126">
        <f t="shared" si="3"/>
        <v>20359906.456672177</v>
      </c>
    </row>
    <row r="127" spans="2:5">
      <c r="B127" s="6">
        <v>43952</v>
      </c>
      <c r="C127" s="2">
        <v>19583170</v>
      </c>
      <c r="D127" s="2">
        <v>124</v>
      </c>
      <c r="E127">
        <f t="shared" si="3"/>
        <v>20407548.209777988</v>
      </c>
    </row>
    <row r="128" spans="2:5">
      <c r="B128" s="6">
        <v>43983</v>
      </c>
      <c r="C128" s="2">
        <v>19499859</v>
      </c>
      <c r="D128" s="2">
        <v>125</v>
      </c>
      <c r="E128">
        <f t="shared" si="3"/>
        <v>20455189.962883797</v>
      </c>
    </row>
    <row r="129" spans="2:5">
      <c r="B129" s="6">
        <v>44013</v>
      </c>
      <c r="C129" s="2">
        <v>19495952</v>
      </c>
      <c r="D129" s="2">
        <v>126</v>
      </c>
      <c r="E129">
        <f t="shared" si="3"/>
        <v>20502831.715989608</v>
      </c>
    </row>
    <row r="130" spans="2:5">
      <c r="B130" s="6">
        <v>44044</v>
      </c>
      <c r="C130" s="2">
        <v>19588342</v>
      </c>
      <c r="D130" s="2">
        <v>127</v>
      </c>
      <c r="E130">
        <f t="shared" si="3"/>
        <v>20550473.469095416</v>
      </c>
    </row>
    <row r="131" spans="2:5">
      <c r="B131" s="6">
        <v>44075</v>
      </c>
      <c r="C131" s="2">
        <v>19702192</v>
      </c>
      <c r="D131" s="2">
        <v>128</v>
      </c>
      <c r="E131">
        <f t="shared" ref="E131:E147" si="4">$C$168+($C$169*D131)</f>
        <v>20598115.222201228</v>
      </c>
    </row>
    <row r="132" spans="2:5">
      <c r="B132" s="6">
        <v>44105</v>
      </c>
      <c r="C132" s="2">
        <v>19902833</v>
      </c>
      <c r="D132" s="2">
        <v>129</v>
      </c>
      <c r="E132">
        <f t="shared" si="4"/>
        <v>20645756.97530704</v>
      </c>
    </row>
    <row r="133" spans="2:5">
      <c r="B133" s="6">
        <v>44136</v>
      </c>
      <c r="C133" s="2">
        <v>20051552</v>
      </c>
      <c r="D133" s="2">
        <v>130</v>
      </c>
      <c r="E133">
        <f t="shared" si="4"/>
        <v>20693398.728412848</v>
      </c>
    </row>
    <row r="134" spans="2:5">
      <c r="B134" s="6">
        <v>44166</v>
      </c>
      <c r="C134" s="2">
        <v>19773732</v>
      </c>
      <c r="D134" s="2">
        <v>131</v>
      </c>
      <c r="E134">
        <f t="shared" si="4"/>
        <v>20741040.48151866</v>
      </c>
    </row>
    <row r="135" spans="2:5">
      <c r="B135" s="6">
        <v>44197</v>
      </c>
      <c r="C135" s="2">
        <v>19821651</v>
      </c>
      <c r="D135" s="2">
        <v>132</v>
      </c>
      <c r="E135">
        <f t="shared" si="4"/>
        <v>20788682.234624468</v>
      </c>
    </row>
    <row r="136" spans="2:5">
      <c r="B136" s="6">
        <v>44228</v>
      </c>
      <c r="C136" s="2">
        <v>19936938</v>
      </c>
      <c r="D136" s="2">
        <v>133</v>
      </c>
      <c r="E136">
        <f t="shared" si="4"/>
        <v>20836323.98773028</v>
      </c>
    </row>
    <row r="137" spans="2:5">
      <c r="B137" s="6">
        <v>44256</v>
      </c>
      <c r="C137" s="2">
        <v>20025709</v>
      </c>
      <c r="D137" s="2">
        <v>134</v>
      </c>
      <c r="E137">
        <f t="shared" si="4"/>
        <v>20883965.740836088</v>
      </c>
    </row>
    <row r="138" spans="2:5">
      <c r="B138" s="6">
        <v>44287</v>
      </c>
      <c r="C138" s="2">
        <v>20070483</v>
      </c>
      <c r="D138" s="2">
        <v>135</v>
      </c>
      <c r="E138">
        <f t="shared" si="4"/>
        <v>20931607.493941899</v>
      </c>
    </row>
    <row r="139" spans="2:5">
      <c r="B139" s="6">
        <v>44317</v>
      </c>
      <c r="C139" s="2">
        <v>20109444</v>
      </c>
      <c r="D139" s="2">
        <v>136</v>
      </c>
      <c r="E139">
        <f t="shared" si="4"/>
        <v>20979249.247047707</v>
      </c>
    </row>
    <row r="140" spans="2:5">
      <c r="B140" s="6">
        <v>44348</v>
      </c>
      <c r="C140" s="2">
        <v>20175380</v>
      </c>
      <c r="D140" s="2">
        <v>137</v>
      </c>
      <c r="E140">
        <f t="shared" si="4"/>
        <v>21026891.000153519</v>
      </c>
    </row>
    <row r="141" spans="2:5">
      <c r="B141" s="6">
        <v>44378</v>
      </c>
      <c r="C141" s="2">
        <v>20291923</v>
      </c>
      <c r="D141" s="2">
        <v>138</v>
      </c>
      <c r="E141">
        <f t="shared" si="4"/>
        <v>21074532.753259331</v>
      </c>
    </row>
    <row r="142" spans="2:5">
      <c r="B142" s="6">
        <v>44409</v>
      </c>
      <c r="C142" s="2">
        <v>20420823</v>
      </c>
      <c r="D142" s="2">
        <v>139</v>
      </c>
      <c r="E142">
        <f t="shared" si="4"/>
        <v>21122174.506365139</v>
      </c>
    </row>
    <row r="143" spans="2:5">
      <c r="B143" s="6">
        <v>44440</v>
      </c>
      <c r="C143" s="2">
        <v>20594919</v>
      </c>
      <c r="D143" s="2">
        <v>140</v>
      </c>
      <c r="E143">
        <f t="shared" si="4"/>
        <v>21169816.259470951</v>
      </c>
    </row>
    <row r="144" spans="2:5">
      <c r="B144" s="6">
        <v>44470</v>
      </c>
      <c r="C144" s="2">
        <v>20767587</v>
      </c>
      <c r="D144" s="2">
        <v>141</v>
      </c>
      <c r="E144">
        <f t="shared" si="4"/>
        <v>21217458.012576759</v>
      </c>
    </row>
    <row r="145" spans="2:15">
      <c r="B145" s="6">
        <v>44501</v>
      </c>
      <c r="C145" s="2">
        <v>20933050</v>
      </c>
      <c r="D145" s="2">
        <v>142</v>
      </c>
      <c r="E145">
        <f t="shared" si="4"/>
        <v>21265099.765682571</v>
      </c>
    </row>
    <row r="146" spans="2:15">
      <c r="B146" s="6">
        <v>44531</v>
      </c>
      <c r="C146" s="2">
        <v>20620148</v>
      </c>
      <c r="D146" s="2">
        <v>143</v>
      </c>
      <c r="E146">
        <f t="shared" si="4"/>
        <v>21312741.518788379</v>
      </c>
    </row>
    <row r="147" spans="2:15">
      <c r="B147" s="6">
        <v>44562</v>
      </c>
      <c r="C147" s="2">
        <v>20762419</v>
      </c>
      <c r="D147" s="2">
        <v>144</v>
      </c>
      <c r="E147">
        <f t="shared" si="4"/>
        <v>21360383.27189419</v>
      </c>
    </row>
    <row r="151" spans="2:15">
      <c r="B151" s="26" t="s">
        <v>11</v>
      </c>
      <c r="C151" s="26"/>
      <c r="D151" s="26"/>
      <c r="E151" s="26"/>
    </row>
    <row r="152" spans="2:15">
      <c r="B152" t="s">
        <v>12</v>
      </c>
    </row>
    <row r="153" spans="2:15" ht="15.75" thickBot="1"/>
    <row r="154" spans="2:15">
      <c r="B154" s="10" t="s">
        <v>13</v>
      </c>
      <c r="C154" s="10"/>
    </row>
    <row r="155" spans="2:15">
      <c r="B155" t="s">
        <v>14</v>
      </c>
      <c r="C155">
        <v>0.97649729353475467</v>
      </c>
    </row>
    <row r="156" spans="2:15">
      <c r="B156" t="s">
        <v>15</v>
      </c>
      <c r="C156">
        <v>0.95354696428070085</v>
      </c>
    </row>
    <row r="157" spans="2:15">
      <c r="B157" t="s">
        <v>16</v>
      </c>
      <c r="C157">
        <v>0.95322211787706934</v>
      </c>
    </row>
    <row r="158" spans="2:15" ht="15" customHeight="1">
      <c r="B158" t="s">
        <v>17</v>
      </c>
      <c r="C158">
        <v>443207.16609398043</v>
      </c>
      <c r="O158" s="4"/>
    </row>
    <row r="159" spans="2:15" ht="15.75" thickBot="1">
      <c r="B159" s="8" t="s">
        <v>18</v>
      </c>
      <c r="C159" s="8">
        <v>145</v>
      </c>
    </row>
    <row r="161" spans="2:10" ht="15.75" thickBot="1">
      <c r="B161" t="s">
        <v>19</v>
      </c>
    </row>
    <row r="162" spans="2:10">
      <c r="B162" s="9"/>
      <c r="C162" s="9" t="s">
        <v>20</v>
      </c>
      <c r="D162" s="9" t="s">
        <v>21</v>
      </c>
      <c r="E162" s="9" t="s">
        <v>22</v>
      </c>
      <c r="F162" s="9" t="s">
        <v>23</v>
      </c>
      <c r="G162" s="9" t="s">
        <v>24</v>
      </c>
    </row>
    <row r="163" spans="2:10">
      <c r="B163" t="s">
        <v>25</v>
      </c>
      <c r="C163">
        <v>1</v>
      </c>
      <c r="D163">
        <v>576603895770281.38</v>
      </c>
      <c r="E163">
        <v>576603895770281.38</v>
      </c>
      <c r="F163">
        <v>2935.3779312960933</v>
      </c>
      <c r="G163">
        <v>3.3512293109850075E-97</v>
      </c>
    </row>
    <row r="164" spans="2:10">
      <c r="B164" t="s">
        <v>26</v>
      </c>
      <c r="C164">
        <v>143</v>
      </c>
      <c r="D164">
        <v>28089860667019.172</v>
      </c>
      <c r="E164">
        <v>196432592077.05716</v>
      </c>
    </row>
    <row r="165" spans="2:10" ht="15.75" thickBot="1">
      <c r="B165" s="8" t="s">
        <v>27</v>
      </c>
      <c r="C165" s="8">
        <v>144</v>
      </c>
      <c r="D165" s="8">
        <v>604693756437300.5</v>
      </c>
      <c r="E165" s="8"/>
      <c r="F165" s="8"/>
      <c r="G165" s="8"/>
    </row>
    <row r="166" spans="2:10" ht="15.75" thickBot="1"/>
    <row r="167" spans="2:10">
      <c r="B167" s="9"/>
      <c r="C167" s="9" t="s">
        <v>28</v>
      </c>
      <c r="D167" s="9" t="s">
        <v>17</v>
      </c>
      <c r="E167" s="9" t="s">
        <v>29</v>
      </c>
      <c r="F167" s="9" t="s">
        <v>30</v>
      </c>
      <c r="G167" s="9" t="s">
        <v>31</v>
      </c>
      <c r="H167" s="9" t="s">
        <v>32</v>
      </c>
      <c r="I167" s="9" t="s">
        <v>33</v>
      </c>
      <c r="J167" s="9" t="s">
        <v>34</v>
      </c>
    </row>
    <row r="168" spans="2:10">
      <c r="B168" t="s">
        <v>35</v>
      </c>
      <c r="C168" s="11">
        <v>14499970.824657533</v>
      </c>
      <c r="D168">
        <v>73233.579825156121</v>
      </c>
      <c r="E168">
        <v>197.99620419042682</v>
      </c>
      <c r="F168">
        <v>2.4878503734593782E-176</v>
      </c>
      <c r="G168">
        <v>14355210.578790678</v>
      </c>
      <c r="H168">
        <v>14644731.070524389</v>
      </c>
      <c r="I168">
        <v>14355210.578790678</v>
      </c>
      <c r="J168">
        <v>14644731.070524389</v>
      </c>
    </row>
    <row r="169" spans="2:10" ht="15.75" thickBot="1">
      <c r="B169" s="8" t="s">
        <v>36</v>
      </c>
      <c r="C169" s="12">
        <v>47641.753105810116</v>
      </c>
      <c r="D169" s="8">
        <v>879.33775788731862</v>
      </c>
      <c r="E169" s="8">
        <v>54.179128188778506</v>
      </c>
      <c r="F169" s="8">
        <v>3.3512293109850075E-97</v>
      </c>
      <c r="G169" s="8">
        <v>45903.57302044917</v>
      </c>
      <c r="H169" s="8">
        <v>49379.933191171061</v>
      </c>
      <c r="I169" s="8">
        <v>45903.57302044917</v>
      </c>
      <c r="J169" s="8">
        <v>49379.933191171061</v>
      </c>
    </row>
  </sheetData>
  <mergeCells count="3">
    <mergeCell ref="I2:M2"/>
    <mergeCell ref="Q2:U2"/>
    <mergeCell ref="B151:E1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9AEC-DA81-4F3A-8AD8-6D15CC86EDBB}">
  <dimension ref="B2:L149"/>
  <sheetViews>
    <sheetView workbookViewId="0"/>
  </sheetViews>
  <sheetFormatPr defaultColWidth="11.42578125" defaultRowHeight="15"/>
  <cols>
    <col min="3" max="3" width="14" bestFit="1" customWidth="1"/>
    <col min="6" max="6" width="14" bestFit="1" customWidth="1"/>
  </cols>
  <sheetData>
    <row r="2" spans="2:12">
      <c r="B2" s="26" t="s">
        <v>37</v>
      </c>
      <c r="C2" s="26"/>
      <c r="D2" s="26"/>
      <c r="E2" s="26"/>
      <c r="H2" s="26" t="s">
        <v>38</v>
      </c>
      <c r="I2" s="26"/>
      <c r="J2" s="26"/>
      <c r="K2" s="26"/>
      <c r="L2" s="26"/>
    </row>
    <row r="4" spans="2:12">
      <c r="B4" s="5" t="s">
        <v>5</v>
      </c>
      <c r="C4" s="5" t="s">
        <v>2</v>
      </c>
      <c r="D4" s="7" t="s">
        <v>7</v>
      </c>
      <c r="E4" t="s">
        <v>8</v>
      </c>
      <c r="F4" s="5" t="s">
        <v>39</v>
      </c>
    </row>
    <row r="5" spans="2:12">
      <c r="B5" s="6">
        <v>40179</v>
      </c>
      <c r="C5" s="2">
        <v>14076279</v>
      </c>
      <c r="D5" s="2">
        <v>0</v>
      </c>
      <c r="E5">
        <v>14499970.824657533</v>
      </c>
      <c r="F5">
        <f>C5-E5</f>
        <v>-423691.82465753332</v>
      </c>
    </row>
    <row r="6" spans="2:12">
      <c r="B6" s="6">
        <v>40210</v>
      </c>
      <c r="C6" s="2">
        <v>14204647</v>
      </c>
      <c r="D6" s="2">
        <v>1</v>
      </c>
      <c r="E6">
        <v>14547612.577763343</v>
      </c>
      <c r="F6">
        <f t="shared" ref="F6:F69" si="0">C6-E6</f>
        <v>-342965.57776334323</v>
      </c>
    </row>
    <row r="7" spans="2:12">
      <c r="B7" s="6">
        <v>40238</v>
      </c>
      <c r="C7" s="2">
        <v>14341056</v>
      </c>
      <c r="D7" s="2">
        <v>2</v>
      </c>
      <c r="E7">
        <v>14595254.330869153</v>
      </c>
      <c r="F7">
        <f t="shared" si="0"/>
        <v>-254198.33086915314</v>
      </c>
    </row>
    <row r="8" spans="2:12">
      <c r="B8" s="6">
        <v>40269</v>
      </c>
      <c r="C8" s="2">
        <v>14408942</v>
      </c>
      <c r="D8" s="2">
        <v>3</v>
      </c>
      <c r="E8">
        <v>14642896.083974963</v>
      </c>
      <c r="F8">
        <f t="shared" si="0"/>
        <v>-233954.08397496305</v>
      </c>
    </row>
    <row r="9" spans="2:12">
      <c r="B9" s="6">
        <v>40299</v>
      </c>
      <c r="C9" s="2">
        <v>14433952</v>
      </c>
      <c r="D9" s="2">
        <v>4</v>
      </c>
      <c r="E9">
        <v>14690537.837080773</v>
      </c>
      <c r="F9">
        <f t="shared" si="0"/>
        <v>-256585.83708077297</v>
      </c>
    </row>
    <row r="10" spans="2:12">
      <c r="B10" s="6">
        <v>40330</v>
      </c>
      <c r="C10" s="2">
        <v>14480255</v>
      </c>
      <c r="D10" s="2">
        <v>5</v>
      </c>
      <c r="E10">
        <v>14738179.590186585</v>
      </c>
      <c r="F10">
        <f t="shared" si="0"/>
        <v>-257924.59018658474</v>
      </c>
    </row>
    <row r="11" spans="2:12">
      <c r="B11" s="6">
        <v>40360</v>
      </c>
      <c r="C11" s="2">
        <v>14518395</v>
      </c>
      <c r="D11" s="2">
        <v>6</v>
      </c>
      <c r="E11">
        <v>14785821.343292395</v>
      </c>
      <c r="F11">
        <f t="shared" si="0"/>
        <v>-267426.34329239465</v>
      </c>
    </row>
    <row r="12" spans="2:12">
      <c r="B12" s="6">
        <v>40391</v>
      </c>
      <c r="C12" s="2">
        <v>14593979</v>
      </c>
      <c r="D12" s="2">
        <v>7</v>
      </c>
      <c r="E12">
        <v>14833463.096398205</v>
      </c>
      <c r="F12">
        <f t="shared" si="0"/>
        <v>-239484.09639820457</v>
      </c>
    </row>
    <row r="13" spans="2:12">
      <c r="B13" s="6">
        <v>40422</v>
      </c>
      <c r="C13" s="2">
        <v>14701487</v>
      </c>
      <c r="D13" s="2">
        <v>8</v>
      </c>
      <c r="E13">
        <v>14881104.849504014</v>
      </c>
      <c r="F13">
        <f t="shared" si="0"/>
        <v>-179617.84950401448</v>
      </c>
    </row>
    <row r="14" spans="2:12">
      <c r="B14" s="6">
        <v>40452</v>
      </c>
      <c r="C14" s="2">
        <v>14829981</v>
      </c>
      <c r="D14" s="2">
        <v>9</v>
      </c>
      <c r="E14">
        <v>14928746.602609824</v>
      </c>
      <c r="F14">
        <f t="shared" si="0"/>
        <v>-98765.602609824389</v>
      </c>
    </row>
    <row r="15" spans="2:12">
      <c r="B15" s="6">
        <v>40483</v>
      </c>
      <c r="C15" s="2">
        <v>14965625</v>
      </c>
      <c r="D15" s="2">
        <v>10</v>
      </c>
      <c r="E15">
        <v>14976388.355715634</v>
      </c>
      <c r="F15">
        <f t="shared" si="0"/>
        <v>-10763.355715634301</v>
      </c>
    </row>
    <row r="16" spans="2:12">
      <c r="B16" s="6">
        <v>40513</v>
      </c>
      <c r="C16" s="2">
        <v>14738783</v>
      </c>
      <c r="D16" s="2">
        <v>11</v>
      </c>
      <c r="E16">
        <v>15024030.108821444</v>
      </c>
      <c r="F16">
        <f t="shared" si="0"/>
        <v>-285247.10882144421</v>
      </c>
    </row>
    <row r="17" spans="2:6">
      <c r="B17" s="6">
        <v>40544</v>
      </c>
      <c r="C17" s="2">
        <v>14787440</v>
      </c>
      <c r="D17" s="2">
        <v>12</v>
      </c>
      <c r="E17">
        <v>15071671.861927254</v>
      </c>
      <c r="F17">
        <f t="shared" si="0"/>
        <v>-284231.86192725413</v>
      </c>
    </row>
    <row r="18" spans="2:6">
      <c r="B18" s="6">
        <v>40575</v>
      </c>
      <c r="C18" s="2">
        <v>14893818</v>
      </c>
      <c r="D18" s="2">
        <v>13</v>
      </c>
      <c r="E18">
        <v>15119313.615033064</v>
      </c>
      <c r="F18">
        <f t="shared" si="0"/>
        <v>-225495.61503306404</v>
      </c>
    </row>
    <row r="19" spans="2:6">
      <c r="B19" s="6">
        <v>40603</v>
      </c>
      <c r="C19" s="2">
        <v>15003502</v>
      </c>
      <c r="D19" s="2">
        <v>14</v>
      </c>
      <c r="E19">
        <v>15166955.368138876</v>
      </c>
      <c r="F19">
        <f t="shared" si="0"/>
        <v>-163453.36813887581</v>
      </c>
    </row>
    <row r="20" spans="2:6">
      <c r="B20" s="6">
        <v>40634</v>
      </c>
      <c r="C20" s="2">
        <v>15022588</v>
      </c>
      <c r="D20" s="2">
        <v>15</v>
      </c>
      <c r="E20">
        <v>15214597.121244686</v>
      </c>
      <c r="F20">
        <f t="shared" si="0"/>
        <v>-192009.12124468572</v>
      </c>
    </row>
    <row r="21" spans="2:6">
      <c r="B21" s="6">
        <v>40664</v>
      </c>
      <c r="C21" s="2">
        <v>15050810</v>
      </c>
      <c r="D21" s="2">
        <v>16</v>
      </c>
      <c r="E21">
        <v>15262238.874350496</v>
      </c>
      <c r="F21">
        <f t="shared" si="0"/>
        <v>-211428.87435049564</v>
      </c>
    </row>
    <row r="22" spans="2:6">
      <c r="B22" s="6">
        <v>40695</v>
      </c>
      <c r="C22" s="2">
        <v>15090360</v>
      </c>
      <c r="D22" s="2">
        <v>17</v>
      </c>
      <c r="E22">
        <v>15309880.627456306</v>
      </c>
      <c r="F22">
        <f t="shared" si="0"/>
        <v>-219520.62745630555</v>
      </c>
    </row>
    <row r="23" spans="2:6">
      <c r="B23" s="6">
        <v>40725</v>
      </c>
      <c r="C23" s="2">
        <v>15131332</v>
      </c>
      <c r="D23" s="2">
        <v>18</v>
      </c>
      <c r="E23">
        <v>15357522.380562115</v>
      </c>
      <c r="F23">
        <f t="shared" si="0"/>
        <v>-226190.38056211546</v>
      </c>
    </row>
    <row r="24" spans="2:6">
      <c r="B24" s="6">
        <v>40756</v>
      </c>
      <c r="C24" s="2">
        <v>15202180</v>
      </c>
      <c r="D24" s="2">
        <v>19</v>
      </c>
      <c r="E24">
        <v>15405164.133667925</v>
      </c>
      <c r="F24">
        <f t="shared" si="0"/>
        <v>-202984.13366792537</v>
      </c>
    </row>
    <row r="25" spans="2:6">
      <c r="B25" s="6">
        <v>40787</v>
      </c>
      <c r="C25" s="2">
        <v>15315651</v>
      </c>
      <c r="D25" s="2">
        <v>20</v>
      </c>
      <c r="E25">
        <v>15452805.886773735</v>
      </c>
      <c r="F25">
        <f t="shared" si="0"/>
        <v>-137154.88677373528</v>
      </c>
    </row>
    <row r="26" spans="2:6">
      <c r="B26" s="6">
        <v>40817</v>
      </c>
      <c r="C26" s="2">
        <v>15445527</v>
      </c>
      <c r="D26" s="2">
        <v>21</v>
      </c>
      <c r="E26">
        <v>15500447.639879545</v>
      </c>
      <c r="F26">
        <f t="shared" si="0"/>
        <v>-54920.639879545197</v>
      </c>
    </row>
    <row r="27" spans="2:6">
      <c r="B27" s="6">
        <v>40848</v>
      </c>
      <c r="C27" s="2">
        <v>15550167</v>
      </c>
      <c r="D27" s="2">
        <v>22</v>
      </c>
      <c r="E27">
        <v>15548089.392985355</v>
      </c>
      <c r="F27">
        <f t="shared" si="0"/>
        <v>2077.607014644891</v>
      </c>
    </row>
    <row r="28" spans="2:6">
      <c r="B28" s="6">
        <v>40878</v>
      </c>
      <c r="C28" s="2">
        <v>15350335</v>
      </c>
      <c r="D28" s="2">
        <v>23</v>
      </c>
      <c r="E28">
        <v>15595731.146091167</v>
      </c>
      <c r="F28">
        <f t="shared" si="0"/>
        <v>-245396.14609116688</v>
      </c>
    </row>
    <row r="29" spans="2:6">
      <c r="B29" s="6">
        <v>40909</v>
      </c>
      <c r="C29" s="2">
        <v>15427859</v>
      </c>
      <c r="D29" s="2">
        <v>24</v>
      </c>
      <c r="E29">
        <v>15643372.899196977</v>
      </c>
      <c r="F29">
        <f t="shared" si="0"/>
        <v>-215513.8991969768</v>
      </c>
    </row>
    <row r="30" spans="2:6">
      <c r="B30" s="6">
        <v>40940</v>
      </c>
      <c r="C30" s="2">
        <v>15563594</v>
      </c>
      <c r="D30" s="2">
        <v>25</v>
      </c>
      <c r="E30">
        <v>15691014.652302787</v>
      </c>
      <c r="F30">
        <f t="shared" si="0"/>
        <v>-127420.65230278671</v>
      </c>
    </row>
    <row r="31" spans="2:6">
      <c r="B31" s="6">
        <v>40969</v>
      </c>
      <c r="C31" s="2">
        <v>15695679</v>
      </c>
      <c r="D31" s="2">
        <v>26</v>
      </c>
      <c r="E31">
        <v>15738656.405408597</v>
      </c>
      <c r="F31">
        <f t="shared" si="0"/>
        <v>-42977.40540859662</v>
      </c>
    </row>
    <row r="32" spans="2:6">
      <c r="B32" s="6">
        <v>41000</v>
      </c>
      <c r="C32" s="2">
        <v>15706159</v>
      </c>
      <c r="D32" s="2">
        <v>27</v>
      </c>
      <c r="E32">
        <v>15786298.158514407</v>
      </c>
      <c r="F32">
        <f t="shared" si="0"/>
        <v>-80139.158514406532</v>
      </c>
    </row>
    <row r="33" spans="2:6">
      <c r="B33" s="6">
        <v>41030</v>
      </c>
      <c r="C33" s="2">
        <v>15731556</v>
      </c>
      <c r="D33" s="2">
        <v>28</v>
      </c>
      <c r="E33">
        <v>15833939.911620216</v>
      </c>
      <c r="F33">
        <f t="shared" si="0"/>
        <v>-102383.91162021644</v>
      </c>
    </row>
    <row r="34" spans="2:6">
      <c r="B34" s="6">
        <v>41061</v>
      </c>
      <c r="C34" s="2">
        <v>15806830</v>
      </c>
      <c r="D34" s="2">
        <v>29</v>
      </c>
      <c r="E34">
        <v>15881581.664726026</v>
      </c>
      <c r="F34">
        <f t="shared" si="0"/>
        <v>-74751.664726026356</v>
      </c>
    </row>
    <row r="35" spans="2:6">
      <c r="B35" s="6">
        <v>41091</v>
      </c>
      <c r="C35" s="2">
        <v>15849227</v>
      </c>
      <c r="D35" s="2">
        <v>30</v>
      </c>
      <c r="E35">
        <v>15929223.417831836</v>
      </c>
      <c r="F35">
        <f t="shared" si="0"/>
        <v>-79996.417831836268</v>
      </c>
    </row>
    <row r="36" spans="2:6">
      <c r="B36" s="6">
        <v>41122</v>
      </c>
      <c r="C36" s="2">
        <v>15920256</v>
      </c>
      <c r="D36" s="2">
        <v>31</v>
      </c>
      <c r="E36">
        <v>15976865.170937646</v>
      </c>
      <c r="F36">
        <f t="shared" si="0"/>
        <v>-56609.17093764618</v>
      </c>
    </row>
    <row r="37" spans="2:6">
      <c r="B37" s="6">
        <v>41153</v>
      </c>
      <c r="C37" s="2">
        <v>16033095</v>
      </c>
      <c r="D37" s="2">
        <v>32</v>
      </c>
      <c r="E37">
        <v>16024506.924043458</v>
      </c>
      <c r="F37">
        <f t="shared" si="0"/>
        <v>8588.0759565420449</v>
      </c>
    </row>
    <row r="38" spans="2:6">
      <c r="B38" s="6">
        <v>41183</v>
      </c>
      <c r="C38" s="2">
        <v>16182408</v>
      </c>
      <c r="D38" s="2">
        <v>33</v>
      </c>
      <c r="E38">
        <v>16072148.677149268</v>
      </c>
      <c r="F38">
        <f t="shared" si="0"/>
        <v>110259.32285073213</v>
      </c>
    </row>
    <row r="39" spans="2:6">
      <c r="B39" s="6">
        <v>41214</v>
      </c>
      <c r="C39" s="2">
        <v>16294936</v>
      </c>
      <c r="D39" s="2">
        <v>34</v>
      </c>
      <c r="E39">
        <v>16119790.430255078</v>
      </c>
      <c r="F39">
        <f t="shared" si="0"/>
        <v>175145.56974492222</v>
      </c>
    </row>
    <row r="40" spans="2:6">
      <c r="B40" s="6">
        <v>41244</v>
      </c>
      <c r="C40" s="2">
        <v>16062043</v>
      </c>
      <c r="D40" s="2">
        <v>35</v>
      </c>
      <c r="E40">
        <v>16167432.183360888</v>
      </c>
      <c r="F40">
        <f t="shared" si="0"/>
        <v>-105389.18336088769</v>
      </c>
    </row>
    <row r="41" spans="2:6">
      <c r="B41" s="6">
        <v>41275</v>
      </c>
      <c r="C41" s="2">
        <v>16106212</v>
      </c>
      <c r="D41" s="2">
        <v>36</v>
      </c>
      <c r="E41">
        <v>16215073.936466698</v>
      </c>
      <c r="F41">
        <f t="shared" si="0"/>
        <v>-108861.9364666976</v>
      </c>
    </row>
    <row r="42" spans="2:6">
      <c r="B42" s="6">
        <v>41306</v>
      </c>
      <c r="C42" s="2">
        <v>16227085</v>
      </c>
      <c r="D42" s="2">
        <v>37</v>
      </c>
      <c r="E42">
        <v>16262715.689572508</v>
      </c>
      <c r="F42">
        <f t="shared" si="0"/>
        <v>-35630.689572507516</v>
      </c>
    </row>
    <row r="43" spans="2:6">
      <c r="B43" s="6">
        <v>41334</v>
      </c>
      <c r="C43" s="2">
        <v>16281079</v>
      </c>
      <c r="D43" s="2">
        <v>38</v>
      </c>
      <c r="E43">
        <v>16310357.442678317</v>
      </c>
      <c r="F43">
        <f t="shared" si="0"/>
        <v>-29278.442678317428</v>
      </c>
    </row>
    <row r="44" spans="2:6">
      <c r="B44" s="6">
        <v>41365</v>
      </c>
      <c r="C44" s="2">
        <v>16347973</v>
      </c>
      <c r="D44" s="2">
        <v>39</v>
      </c>
      <c r="E44">
        <v>16357999.195784127</v>
      </c>
      <c r="F44">
        <f t="shared" si="0"/>
        <v>-10026.19578412734</v>
      </c>
    </row>
    <row r="45" spans="2:6">
      <c r="B45" s="6">
        <v>41395</v>
      </c>
      <c r="C45" s="2">
        <v>16354902</v>
      </c>
      <c r="D45" s="2">
        <v>40</v>
      </c>
      <c r="E45">
        <v>16405640.948889937</v>
      </c>
      <c r="F45">
        <f t="shared" si="0"/>
        <v>-50738.948889937252</v>
      </c>
    </row>
    <row r="46" spans="2:6">
      <c r="B46" s="6">
        <v>41426</v>
      </c>
      <c r="C46" s="2">
        <v>16357421</v>
      </c>
      <c r="D46" s="2">
        <v>41</v>
      </c>
      <c r="E46">
        <v>16453282.701995749</v>
      </c>
      <c r="F46">
        <f t="shared" si="0"/>
        <v>-95861.701995749027</v>
      </c>
    </row>
    <row r="47" spans="2:6">
      <c r="B47" s="6">
        <v>41456</v>
      </c>
      <c r="C47" s="2">
        <v>16362732</v>
      </c>
      <c r="D47" s="2">
        <v>42</v>
      </c>
      <c r="E47">
        <v>16500924.455101559</v>
      </c>
      <c r="F47">
        <f t="shared" si="0"/>
        <v>-138192.45510155894</v>
      </c>
    </row>
    <row r="48" spans="2:6">
      <c r="B48" s="6">
        <v>41487</v>
      </c>
      <c r="C48" s="2">
        <v>16414905</v>
      </c>
      <c r="D48" s="2">
        <v>43</v>
      </c>
      <c r="E48">
        <v>16548566.208207369</v>
      </c>
      <c r="F48">
        <f t="shared" si="0"/>
        <v>-133661.20820736885</v>
      </c>
    </row>
    <row r="49" spans="2:6">
      <c r="B49" s="6">
        <v>41518</v>
      </c>
      <c r="C49" s="2">
        <v>16508845</v>
      </c>
      <c r="D49" s="2">
        <v>44</v>
      </c>
      <c r="E49">
        <v>16596207.961313179</v>
      </c>
      <c r="F49">
        <f t="shared" si="0"/>
        <v>-87362.961313178763</v>
      </c>
    </row>
    <row r="50" spans="2:6">
      <c r="B50" s="6">
        <v>41548</v>
      </c>
      <c r="C50" s="2">
        <v>16652436</v>
      </c>
      <c r="D50" s="2">
        <v>45</v>
      </c>
      <c r="E50">
        <v>16643849.714418989</v>
      </c>
      <c r="F50">
        <f t="shared" si="0"/>
        <v>8586.2855810113251</v>
      </c>
    </row>
    <row r="51" spans="2:6">
      <c r="B51" s="6">
        <v>41579</v>
      </c>
      <c r="C51" s="2">
        <v>16772971</v>
      </c>
      <c r="D51" s="2">
        <v>46</v>
      </c>
      <c r="E51">
        <v>16691491.467524799</v>
      </c>
      <c r="F51">
        <f t="shared" si="0"/>
        <v>81479.532475201413</v>
      </c>
    </row>
    <row r="52" spans="2:6">
      <c r="B52" s="6">
        <v>41609</v>
      </c>
      <c r="C52" s="2">
        <v>16525061</v>
      </c>
      <c r="D52" s="2">
        <v>47</v>
      </c>
      <c r="E52">
        <v>16739133.220630608</v>
      </c>
      <c r="F52">
        <f t="shared" si="0"/>
        <v>-214072.2206306085</v>
      </c>
    </row>
    <row r="53" spans="2:6">
      <c r="B53" s="6">
        <v>41640</v>
      </c>
      <c r="C53" s="2">
        <v>16547040</v>
      </c>
      <c r="D53" s="2">
        <v>48</v>
      </c>
      <c r="E53">
        <v>16786774.97373642</v>
      </c>
      <c r="F53">
        <f t="shared" si="0"/>
        <v>-239734.97373642027</v>
      </c>
    </row>
    <row r="54" spans="2:6">
      <c r="B54" s="6">
        <v>41671</v>
      </c>
      <c r="C54" s="2">
        <v>16672599</v>
      </c>
      <c r="D54" s="2">
        <v>49</v>
      </c>
      <c r="E54">
        <v>16834416.726842228</v>
      </c>
      <c r="F54">
        <f t="shared" si="0"/>
        <v>-161817.72684222832</v>
      </c>
    </row>
    <row r="55" spans="2:6">
      <c r="B55" s="6">
        <v>41699</v>
      </c>
      <c r="C55" s="2">
        <v>16781325</v>
      </c>
      <c r="D55" s="2">
        <v>50</v>
      </c>
      <c r="E55">
        <v>16882058.47994804</v>
      </c>
      <c r="F55">
        <f t="shared" si="0"/>
        <v>-100733.4799480401</v>
      </c>
    </row>
    <row r="56" spans="2:6">
      <c r="B56" s="6">
        <v>41730</v>
      </c>
      <c r="C56" s="2">
        <v>16837367</v>
      </c>
      <c r="D56" s="2">
        <v>51</v>
      </c>
      <c r="E56">
        <v>16929700.233053848</v>
      </c>
      <c r="F56">
        <f t="shared" si="0"/>
        <v>-92333.233053848147</v>
      </c>
    </row>
    <row r="57" spans="2:6">
      <c r="B57" s="6">
        <v>41760</v>
      </c>
      <c r="C57" s="2">
        <v>16885220</v>
      </c>
      <c r="D57" s="2">
        <v>52</v>
      </c>
      <c r="E57">
        <v>16977341.98615966</v>
      </c>
      <c r="F57">
        <f t="shared" si="0"/>
        <v>-92121.986159659922</v>
      </c>
    </row>
    <row r="58" spans="2:6">
      <c r="B58" s="6">
        <v>41791</v>
      </c>
      <c r="C58" s="2">
        <v>16928515</v>
      </c>
      <c r="D58" s="2">
        <v>53</v>
      </c>
      <c r="E58">
        <v>17024983.739265468</v>
      </c>
      <c r="F58">
        <f t="shared" si="0"/>
        <v>-96468.739265467972</v>
      </c>
    </row>
    <row r="59" spans="2:6">
      <c r="B59" s="6">
        <v>41821</v>
      </c>
      <c r="C59" s="2">
        <v>16965972</v>
      </c>
      <c r="D59" s="2">
        <v>54</v>
      </c>
      <c r="E59">
        <v>17072625.49237128</v>
      </c>
      <c r="F59">
        <f t="shared" si="0"/>
        <v>-106653.49237127975</v>
      </c>
    </row>
    <row r="60" spans="2:6">
      <c r="B60" s="6">
        <v>41852</v>
      </c>
      <c r="C60" s="2">
        <v>17023661</v>
      </c>
      <c r="D60" s="2">
        <v>55</v>
      </c>
      <c r="E60">
        <v>17120267.245477088</v>
      </c>
      <c r="F60">
        <f t="shared" si="0"/>
        <v>-96606.245477087796</v>
      </c>
    </row>
    <row r="61" spans="2:6">
      <c r="B61" s="6">
        <v>41883</v>
      </c>
      <c r="C61" s="2">
        <v>17180093</v>
      </c>
      <c r="D61" s="2">
        <v>56</v>
      </c>
      <c r="E61">
        <v>17167908.9985829</v>
      </c>
      <c r="F61">
        <f t="shared" si="0"/>
        <v>12184.00141710043</v>
      </c>
    </row>
    <row r="62" spans="2:6">
      <c r="B62" s="6">
        <v>41913</v>
      </c>
      <c r="C62" s="2">
        <v>17352227</v>
      </c>
      <c r="D62" s="2">
        <v>57</v>
      </c>
      <c r="E62">
        <v>17215550.751688711</v>
      </c>
      <c r="F62">
        <f t="shared" si="0"/>
        <v>136676.24831128865</v>
      </c>
    </row>
    <row r="63" spans="2:6">
      <c r="B63" s="6">
        <v>41944</v>
      </c>
      <c r="C63" s="2">
        <v>17475077</v>
      </c>
      <c r="D63" s="2">
        <v>58</v>
      </c>
      <c r="E63">
        <v>17263192.504794519</v>
      </c>
      <c r="F63">
        <f t="shared" si="0"/>
        <v>211884.49520548061</v>
      </c>
    </row>
    <row r="64" spans="2:6">
      <c r="B64" s="6">
        <v>41974</v>
      </c>
      <c r="C64" s="2">
        <v>17239587</v>
      </c>
      <c r="D64" s="2">
        <v>59</v>
      </c>
      <c r="E64">
        <v>17310834.257900331</v>
      </c>
      <c r="F64">
        <f t="shared" si="0"/>
        <v>-71247.257900331169</v>
      </c>
    </row>
    <row r="65" spans="2:6">
      <c r="B65" s="6">
        <v>42005</v>
      </c>
      <c r="C65" s="2">
        <v>17299371</v>
      </c>
      <c r="D65" s="2">
        <v>60</v>
      </c>
      <c r="E65">
        <v>17358476.011006139</v>
      </c>
      <c r="F65">
        <f t="shared" si="0"/>
        <v>-59105.011006139219</v>
      </c>
    </row>
    <row r="66" spans="2:6">
      <c r="B66" s="6">
        <v>42036</v>
      </c>
      <c r="C66" s="2">
        <v>17433062</v>
      </c>
      <c r="D66" s="2">
        <v>61</v>
      </c>
      <c r="E66">
        <v>17406117.764111951</v>
      </c>
      <c r="F66">
        <f t="shared" si="0"/>
        <v>26944.235888049006</v>
      </c>
    </row>
    <row r="67" spans="2:6">
      <c r="B67" s="6">
        <v>42064</v>
      </c>
      <c r="C67" s="2">
        <v>17538198</v>
      </c>
      <c r="D67" s="2">
        <v>62</v>
      </c>
      <c r="E67">
        <v>17453759.517217759</v>
      </c>
      <c r="F67">
        <f t="shared" si="0"/>
        <v>84438.482782240957</v>
      </c>
    </row>
    <row r="68" spans="2:6">
      <c r="B68" s="6">
        <v>42095</v>
      </c>
      <c r="C68" s="2">
        <v>17603315</v>
      </c>
      <c r="D68" s="2">
        <v>63</v>
      </c>
      <c r="E68">
        <v>17501401.270323571</v>
      </c>
      <c r="F68">
        <f t="shared" si="0"/>
        <v>101913.72967642918</v>
      </c>
    </row>
    <row r="69" spans="2:6">
      <c r="B69" s="6">
        <v>42125</v>
      </c>
      <c r="C69" s="2">
        <v>17595860</v>
      </c>
      <c r="D69" s="2">
        <v>64</v>
      </c>
      <c r="E69">
        <v>17549043.023429379</v>
      </c>
      <c r="F69">
        <f t="shared" si="0"/>
        <v>46816.976570621133</v>
      </c>
    </row>
    <row r="70" spans="2:6">
      <c r="B70" s="6">
        <v>42156</v>
      </c>
      <c r="C70" s="2">
        <v>17674295</v>
      </c>
      <c r="D70" s="2">
        <v>65</v>
      </c>
      <c r="E70">
        <v>17596684.776535191</v>
      </c>
      <c r="F70">
        <f t="shared" ref="F70:F133" si="1">C70-E70</f>
        <v>77610.223464809358</v>
      </c>
    </row>
    <row r="71" spans="2:6">
      <c r="B71" s="6">
        <v>42186</v>
      </c>
      <c r="C71" s="2">
        <v>17718986</v>
      </c>
      <c r="D71" s="2">
        <v>66</v>
      </c>
      <c r="E71">
        <v>17644326.529641002</v>
      </c>
      <c r="F71">
        <f t="shared" si="1"/>
        <v>74659.470358997583</v>
      </c>
    </row>
    <row r="72" spans="2:6">
      <c r="B72" s="6">
        <v>42217</v>
      </c>
      <c r="C72" s="2">
        <v>17791345</v>
      </c>
      <c r="D72" s="2">
        <v>67</v>
      </c>
      <c r="E72">
        <v>17691968.28274681</v>
      </c>
      <c r="F72">
        <f t="shared" si="1"/>
        <v>99376.717253189534</v>
      </c>
    </row>
    <row r="73" spans="2:6">
      <c r="B73" s="6">
        <v>42248</v>
      </c>
      <c r="C73" s="2">
        <v>17908989</v>
      </c>
      <c r="D73" s="2">
        <v>68</v>
      </c>
      <c r="E73">
        <v>17739610.035852622</v>
      </c>
      <c r="F73">
        <f t="shared" si="1"/>
        <v>169378.96414737776</v>
      </c>
    </row>
    <row r="74" spans="2:6">
      <c r="B74" s="6">
        <v>42278</v>
      </c>
      <c r="C74" s="2">
        <v>18055468</v>
      </c>
      <c r="D74" s="2">
        <v>69</v>
      </c>
      <c r="E74">
        <v>17787251.78895843</v>
      </c>
      <c r="F74">
        <f t="shared" si="1"/>
        <v>268216.21104156971</v>
      </c>
    </row>
    <row r="75" spans="2:6">
      <c r="B75" s="6">
        <v>42309</v>
      </c>
      <c r="C75" s="2">
        <v>18187747</v>
      </c>
      <c r="D75" s="2">
        <v>70</v>
      </c>
      <c r="E75">
        <v>17834893.542064242</v>
      </c>
      <c r="F75">
        <f t="shared" si="1"/>
        <v>352853.45793575794</v>
      </c>
    </row>
    <row r="76" spans="2:6">
      <c r="B76" s="6">
        <v>42339</v>
      </c>
      <c r="C76" s="2">
        <v>17884033</v>
      </c>
      <c r="D76" s="2">
        <v>71</v>
      </c>
      <c r="E76">
        <v>17882535.29517005</v>
      </c>
      <c r="F76">
        <f t="shared" si="1"/>
        <v>1497.7048299498856</v>
      </c>
    </row>
    <row r="77" spans="2:6">
      <c r="B77" s="6">
        <v>42370</v>
      </c>
      <c r="C77" s="2">
        <v>17953203</v>
      </c>
      <c r="D77" s="2">
        <v>72</v>
      </c>
      <c r="E77">
        <v>17930177.048275862</v>
      </c>
      <c r="F77">
        <f t="shared" si="1"/>
        <v>23025.951724138111</v>
      </c>
    </row>
    <row r="78" spans="2:6">
      <c r="B78" s="6">
        <v>42401</v>
      </c>
      <c r="C78" s="2">
        <v>18095494</v>
      </c>
      <c r="D78" s="2">
        <v>73</v>
      </c>
      <c r="E78">
        <v>17977818.80138167</v>
      </c>
      <c r="F78">
        <f t="shared" si="1"/>
        <v>117675.19861833006</v>
      </c>
    </row>
    <row r="79" spans="2:6">
      <c r="B79" s="6">
        <v>42430</v>
      </c>
      <c r="C79" s="2">
        <v>18154906</v>
      </c>
      <c r="D79" s="2">
        <v>74</v>
      </c>
      <c r="E79">
        <v>18025460.554487482</v>
      </c>
      <c r="F79">
        <f t="shared" si="1"/>
        <v>129445.44551251829</v>
      </c>
    </row>
    <row r="80" spans="2:6">
      <c r="B80" s="6">
        <v>42461</v>
      </c>
      <c r="C80" s="2">
        <v>18237468</v>
      </c>
      <c r="D80" s="2">
        <v>75</v>
      </c>
      <c r="E80">
        <v>18073102.307593293</v>
      </c>
      <c r="F80">
        <f t="shared" si="1"/>
        <v>164365.69240670651</v>
      </c>
    </row>
    <row r="81" spans="2:6">
      <c r="B81" s="6">
        <v>42491</v>
      </c>
      <c r="C81" s="2">
        <v>18257802</v>
      </c>
      <c r="D81" s="2">
        <v>76</v>
      </c>
      <c r="E81">
        <v>18120744.060699102</v>
      </c>
      <c r="F81">
        <f t="shared" si="1"/>
        <v>137057.93930089846</v>
      </c>
    </row>
    <row r="82" spans="2:6">
      <c r="B82" s="6">
        <v>42522</v>
      </c>
      <c r="C82" s="2">
        <v>18326071</v>
      </c>
      <c r="D82" s="2">
        <v>77</v>
      </c>
      <c r="E82">
        <v>18168385.813804913</v>
      </c>
      <c r="F82">
        <f t="shared" si="1"/>
        <v>157685.18619508669</v>
      </c>
    </row>
    <row r="83" spans="2:6">
      <c r="B83" s="6">
        <v>42552</v>
      </c>
      <c r="C83" s="2">
        <v>18348131</v>
      </c>
      <c r="D83" s="2">
        <v>78</v>
      </c>
      <c r="E83">
        <v>18216027.566910721</v>
      </c>
      <c r="F83">
        <f t="shared" si="1"/>
        <v>132103.43308927864</v>
      </c>
    </row>
    <row r="84" spans="2:6">
      <c r="B84" s="6">
        <v>42583</v>
      </c>
      <c r="C84" s="2">
        <v>18466227</v>
      </c>
      <c r="D84" s="2">
        <v>79</v>
      </c>
      <c r="E84">
        <v>18263669.320016533</v>
      </c>
      <c r="F84">
        <f t="shared" si="1"/>
        <v>202557.67998346686</v>
      </c>
    </row>
    <row r="85" spans="2:6">
      <c r="B85" s="6">
        <v>42614</v>
      </c>
      <c r="C85" s="2">
        <v>18626402</v>
      </c>
      <c r="D85" s="2">
        <v>80</v>
      </c>
      <c r="E85">
        <v>18311311.073122341</v>
      </c>
      <c r="F85">
        <f t="shared" si="1"/>
        <v>315090.92687765881</v>
      </c>
    </row>
    <row r="86" spans="2:6">
      <c r="B86" s="6">
        <v>42644</v>
      </c>
      <c r="C86" s="2">
        <v>18797954</v>
      </c>
      <c r="D86" s="2">
        <v>81</v>
      </c>
      <c r="E86">
        <v>18358952.826228153</v>
      </c>
      <c r="F86">
        <f t="shared" si="1"/>
        <v>439001.17377184704</v>
      </c>
    </row>
    <row r="87" spans="2:6">
      <c r="B87" s="6">
        <v>42675</v>
      </c>
      <c r="C87" s="2">
        <v>18935841</v>
      </c>
      <c r="D87" s="2">
        <v>82</v>
      </c>
      <c r="E87">
        <v>18406594.579333961</v>
      </c>
      <c r="F87">
        <f t="shared" si="1"/>
        <v>529246.42066603899</v>
      </c>
    </row>
    <row r="88" spans="2:6">
      <c r="B88" s="6">
        <v>42705</v>
      </c>
      <c r="C88" s="2">
        <v>18616624</v>
      </c>
      <c r="D88" s="2">
        <v>83</v>
      </c>
      <c r="E88">
        <v>18454236.332439773</v>
      </c>
      <c r="F88">
        <f t="shared" si="1"/>
        <v>162387.66756022722</v>
      </c>
    </row>
    <row r="89" spans="2:6">
      <c r="B89" s="6">
        <v>42736</v>
      </c>
      <c r="C89" s="2">
        <v>18699916</v>
      </c>
      <c r="D89" s="2">
        <v>84</v>
      </c>
      <c r="E89">
        <v>18501878.085545585</v>
      </c>
      <c r="F89">
        <f t="shared" si="1"/>
        <v>198037.91445441544</v>
      </c>
    </row>
    <row r="90" spans="2:6">
      <c r="B90" s="6">
        <v>42767</v>
      </c>
      <c r="C90" s="2">
        <v>18853971</v>
      </c>
      <c r="D90" s="2">
        <v>85</v>
      </c>
      <c r="E90">
        <v>18549519.838651393</v>
      </c>
      <c r="F90">
        <f t="shared" si="1"/>
        <v>304451.16134860739</v>
      </c>
    </row>
    <row r="91" spans="2:6">
      <c r="B91" s="6">
        <v>42795</v>
      </c>
      <c r="C91" s="2">
        <v>18994318</v>
      </c>
      <c r="D91" s="2">
        <v>86</v>
      </c>
      <c r="E91">
        <v>18597161.591757204</v>
      </c>
      <c r="F91">
        <f t="shared" si="1"/>
        <v>397156.40824279562</v>
      </c>
    </row>
    <row r="92" spans="2:6">
      <c r="B92" s="6">
        <v>42826</v>
      </c>
      <c r="C92" s="2">
        <v>19021083</v>
      </c>
      <c r="D92" s="2">
        <v>87</v>
      </c>
      <c r="E92">
        <v>18644803.344863012</v>
      </c>
      <c r="F92">
        <f t="shared" si="1"/>
        <v>376279.65513698757</v>
      </c>
    </row>
    <row r="93" spans="2:6">
      <c r="B93" s="6">
        <v>42856</v>
      </c>
      <c r="C93" s="2">
        <v>19047825</v>
      </c>
      <c r="D93" s="2">
        <v>88</v>
      </c>
      <c r="E93">
        <v>18692445.097968824</v>
      </c>
      <c r="F93">
        <f t="shared" si="1"/>
        <v>355379.90203117579</v>
      </c>
    </row>
    <row r="94" spans="2:6">
      <c r="B94" s="6">
        <v>42887</v>
      </c>
      <c r="C94" s="2">
        <v>19134058</v>
      </c>
      <c r="D94" s="2">
        <v>89</v>
      </c>
      <c r="E94">
        <v>18740086.851074632</v>
      </c>
      <c r="F94">
        <f t="shared" si="1"/>
        <v>393971.14892536774</v>
      </c>
    </row>
    <row r="95" spans="2:6">
      <c r="B95" s="6">
        <v>42917</v>
      </c>
      <c r="C95" s="2">
        <v>19172222</v>
      </c>
      <c r="D95" s="2">
        <v>90</v>
      </c>
      <c r="E95">
        <v>18787728.604180444</v>
      </c>
      <c r="F95">
        <f t="shared" si="1"/>
        <v>384493.39581955597</v>
      </c>
    </row>
    <row r="96" spans="2:6">
      <c r="B96" s="6">
        <v>42948</v>
      </c>
      <c r="C96" s="2">
        <v>19292865</v>
      </c>
      <c r="D96" s="2">
        <v>91</v>
      </c>
      <c r="E96">
        <v>18835370.357286252</v>
      </c>
      <c r="F96">
        <f t="shared" si="1"/>
        <v>457494.64271374792</v>
      </c>
    </row>
    <row r="97" spans="2:6">
      <c r="B97" s="6">
        <v>42979</v>
      </c>
      <c r="C97" s="2">
        <v>19428916</v>
      </c>
      <c r="D97" s="2">
        <v>92</v>
      </c>
      <c r="E97">
        <v>18883012.110392064</v>
      </c>
      <c r="F97">
        <f t="shared" si="1"/>
        <v>545903.88960793614</v>
      </c>
    </row>
    <row r="98" spans="2:6">
      <c r="B98" s="6">
        <v>43009</v>
      </c>
      <c r="C98" s="2">
        <v>19623674</v>
      </c>
      <c r="D98" s="2">
        <v>93</v>
      </c>
      <c r="E98">
        <v>18930653.863497876</v>
      </c>
      <c r="F98">
        <f t="shared" si="1"/>
        <v>693020.13650212437</v>
      </c>
    </row>
    <row r="99" spans="2:6">
      <c r="B99" s="6">
        <v>43040</v>
      </c>
      <c r="C99" s="2">
        <v>19755991</v>
      </c>
      <c r="D99" s="2">
        <v>94</v>
      </c>
      <c r="E99">
        <v>18978295.616603684</v>
      </c>
      <c r="F99">
        <f t="shared" si="1"/>
        <v>777695.38339631632</v>
      </c>
    </row>
    <row r="100" spans="2:6">
      <c r="B100" s="6">
        <v>43070</v>
      </c>
      <c r="C100" s="2">
        <v>19418455</v>
      </c>
      <c r="D100" s="2">
        <v>95</v>
      </c>
      <c r="E100">
        <v>19025937.369709495</v>
      </c>
      <c r="F100">
        <f t="shared" si="1"/>
        <v>392517.63029050454</v>
      </c>
    </row>
    <row r="101" spans="2:6">
      <c r="B101" s="6">
        <v>43101</v>
      </c>
      <c r="C101" s="2">
        <v>19532177</v>
      </c>
      <c r="D101" s="2">
        <v>96</v>
      </c>
      <c r="E101">
        <v>19073579.122815304</v>
      </c>
      <c r="F101">
        <f t="shared" si="1"/>
        <v>458597.8771846965</v>
      </c>
    </row>
    <row r="102" spans="2:6">
      <c r="B102" s="6">
        <v>43132</v>
      </c>
      <c r="C102" s="2">
        <v>19696488</v>
      </c>
      <c r="D102" s="2">
        <v>97</v>
      </c>
      <c r="E102">
        <v>19121220.875921115</v>
      </c>
      <c r="F102">
        <f t="shared" si="1"/>
        <v>575267.12407888472</v>
      </c>
    </row>
    <row r="103" spans="2:6">
      <c r="B103" s="6">
        <v>43160</v>
      </c>
      <c r="C103" s="2">
        <v>19786997</v>
      </c>
      <c r="D103" s="2">
        <v>98</v>
      </c>
      <c r="E103">
        <v>19168862.629026923</v>
      </c>
      <c r="F103">
        <f t="shared" si="1"/>
        <v>618134.37097307667</v>
      </c>
    </row>
    <row r="104" spans="2:6">
      <c r="B104" s="6">
        <v>43191</v>
      </c>
      <c r="C104" s="2">
        <v>19874106</v>
      </c>
      <c r="D104" s="2">
        <v>99</v>
      </c>
      <c r="E104">
        <v>19216504.382132735</v>
      </c>
      <c r="F104">
        <f t="shared" si="1"/>
        <v>657601.6178672649</v>
      </c>
    </row>
    <row r="105" spans="2:6">
      <c r="B105" s="6">
        <v>43221</v>
      </c>
      <c r="C105" s="2">
        <v>19908072</v>
      </c>
      <c r="D105" s="2">
        <v>100</v>
      </c>
      <c r="E105">
        <v>19264146.135238543</v>
      </c>
      <c r="F105">
        <f t="shared" si="1"/>
        <v>643925.86476145685</v>
      </c>
    </row>
    <row r="106" spans="2:6">
      <c r="B106" s="6">
        <v>43252</v>
      </c>
      <c r="C106" s="2">
        <v>19894575</v>
      </c>
      <c r="D106" s="2">
        <v>101</v>
      </c>
      <c r="E106">
        <v>19311787.888344355</v>
      </c>
      <c r="F106">
        <f t="shared" si="1"/>
        <v>582787.11165564507</v>
      </c>
    </row>
    <row r="107" spans="2:6">
      <c r="B107" s="6">
        <v>43282</v>
      </c>
      <c r="C107" s="2">
        <v>19949244</v>
      </c>
      <c r="D107" s="2">
        <v>102</v>
      </c>
      <c r="E107">
        <v>19359429.641450167</v>
      </c>
      <c r="F107">
        <f t="shared" si="1"/>
        <v>589814.3585498333</v>
      </c>
    </row>
    <row r="108" spans="2:6">
      <c r="B108" s="6">
        <v>43313</v>
      </c>
      <c r="C108" s="2">
        <v>20063433</v>
      </c>
      <c r="D108" s="2">
        <v>103</v>
      </c>
      <c r="E108">
        <v>19407071.394555975</v>
      </c>
      <c r="F108">
        <f t="shared" si="1"/>
        <v>656361.60544402525</v>
      </c>
    </row>
    <row r="109" spans="2:6">
      <c r="B109" s="6">
        <v>43344</v>
      </c>
      <c r="C109" s="2">
        <v>20192960</v>
      </c>
      <c r="D109" s="2">
        <v>104</v>
      </c>
      <c r="E109">
        <v>19454713.147661787</v>
      </c>
      <c r="F109">
        <f t="shared" si="1"/>
        <v>738246.85233821347</v>
      </c>
    </row>
    <row r="110" spans="2:6">
      <c r="B110" s="6">
        <v>43374</v>
      </c>
      <c r="C110" s="2">
        <v>20356179</v>
      </c>
      <c r="D110" s="2">
        <v>105</v>
      </c>
      <c r="E110">
        <v>19502354.900767595</v>
      </c>
      <c r="F110">
        <f t="shared" si="1"/>
        <v>853824.09923240542</v>
      </c>
    </row>
    <row r="111" spans="2:6">
      <c r="B111" s="6">
        <v>43405</v>
      </c>
      <c r="C111" s="2">
        <v>20457926</v>
      </c>
      <c r="D111" s="2">
        <v>106</v>
      </c>
      <c r="E111">
        <v>19549996.653873406</v>
      </c>
      <c r="F111">
        <f t="shared" si="1"/>
        <v>907929.34612659365</v>
      </c>
    </row>
    <row r="112" spans="2:6">
      <c r="B112" s="6">
        <v>43435</v>
      </c>
      <c r="C112" s="2">
        <v>20079365</v>
      </c>
      <c r="D112" s="2">
        <v>107</v>
      </c>
      <c r="E112">
        <v>19597638.406979214</v>
      </c>
      <c r="F112">
        <f t="shared" si="1"/>
        <v>481726.5930207856</v>
      </c>
    </row>
    <row r="113" spans="2:6">
      <c r="B113" s="6">
        <v>43466</v>
      </c>
      <c r="C113" s="2">
        <v>20174011</v>
      </c>
      <c r="D113" s="2">
        <v>108</v>
      </c>
      <c r="E113">
        <v>19645280.160085026</v>
      </c>
      <c r="F113">
        <f t="shared" si="1"/>
        <v>528730.83991497383</v>
      </c>
    </row>
    <row r="114" spans="2:6">
      <c r="B114" s="6">
        <v>43497</v>
      </c>
      <c r="C114" s="2">
        <v>20299993</v>
      </c>
      <c r="D114" s="2">
        <v>109</v>
      </c>
      <c r="E114">
        <v>19692921.913190834</v>
      </c>
      <c r="F114">
        <f t="shared" si="1"/>
        <v>607071.08680916578</v>
      </c>
    </row>
    <row r="115" spans="2:6">
      <c r="B115" s="6">
        <v>43525</v>
      </c>
      <c r="C115" s="2">
        <v>20348508</v>
      </c>
      <c r="D115" s="2">
        <v>110</v>
      </c>
      <c r="E115">
        <v>19740563.666296646</v>
      </c>
      <c r="F115">
        <f t="shared" si="1"/>
        <v>607944.333703354</v>
      </c>
    </row>
    <row r="116" spans="2:6">
      <c r="B116" s="6">
        <v>43556</v>
      </c>
      <c r="C116" s="2">
        <v>20378927</v>
      </c>
      <c r="D116" s="2">
        <v>111</v>
      </c>
      <c r="E116">
        <v>19788205.419402458</v>
      </c>
      <c r="F116">
        <f t="shared" si="1"/>
        <v>590721.58059754223</v>
      </c>
    </row>
    <row r="117" spans="2:6">
      <c r="B117" s="6">
        <v>43586</v>
      </c>
      <c r="C117" s="2">
        <v>20382910</v>
      </c>
      <c r="D117" s="2">
        <v>112</v>
      </c>
      <c r="E117">
        <v>19835847.172508266</v>
      </c>
      <c r="F117">
        <f t="shared" si="1"/>
        <v>547062.82749173418</v>
      </c>
    </row>
    <row r="118" spans="2:6">
      <c r="B118" s="6">
        <v>43617</v>
      </c>
      <c r="C118" s="2">
        <v>20368666</v>
      </c>
      <c r="D118" s="2">
        <v>113</v>
      </c>
      <c r="E118">
        <v>19883488.925614078</v>
      </c>
      <c r="F118">
        <f t="shared" si="1"/>
        <v>485177.0743859224</v>
      </c>
    </row>
    <row r="119" spans="2:6">
      <c r="B119" s="6">
        <v>43647</v>
      </c>
      <c r="C119" s="2">
        <v>20385379</v>
      </c>
      <c r="D119" s="2">
        <v>114</v>
      </c>
      <c r="E119">
        <v>19931130.678719886</v>
      </c>
      <c r="F119">
        <f t="shared" si="1"/>
        <v>454248.32128011435</v>
      </c>
    </row>
    <row r="120" spans="2:6">
      <c r="B120" s="6">
        <v>43678</v>
      </c>
      <c r="C120" s="2">
        <v>20422010</v>
      </c>
      <c r="D120" s="2">
        <v>115</v>
      </c>
      <c r="E120">
        <v>19978772.431825697</v>
      </c>
      <c r="F120">
        <f t="shared" si="1"/>
        <v>443237.56817430258</v>
      </c>
    </row>
    <row r="121" spans="2:6">
      <c r="B121" s="6">
        <v>43709</v>
      </c>
      <c r="C121" s="2">
        <v>20567426</v>
      </c>
      <c r="D121" s="2">
        <v>116</v>
      </c>
      <c r="E121">
        <v>20026414.184931505</v>
      </c>
      <c r="F121">
        <f t="shared" si="1"/>
        <v>541011.81506849453</v>
      </c>
    </row>
    <row r="122" spans="2:6">
      <c r="B122" s="6">
        <v>43739</v>
      </c>
      <c r="C122" s="2">
        <v>20727424</v>
      </c>
      <c r="D122" s="2">
        <v>117</v>
      </c>
      <c r="E122">
        <v>20074055.938037317</v>
      </c>
      <c r="F122">
        <f t="shared" si="1"/>
        <v>653368.06196268275</v>
      </c>
    </row>
    <row r="123" spans="2:6">
      <c r="B123" s="6">
        <v>43770</v>
      </c>
      <c r="C123" s="2">
        <v>20803652</v>
      </c>
      <c r="D123" s="2">
        <v>118</v>
      </c>
      <c r="E123">
        <v>20121697.691143125</v>
      </c>
      <c r="F123">
        <f t="shared" si="1"/>
        <v>681954.3088568747</v>
      </c>
    </row>
    <row r="124" spans="2:6">
      <c r="B124" s="6">
        <v>43800</v>
      </c>
      <c r="C124" s="2">
        <v>20421442</v>
      </c>
      <c r="D124" s="2">
        <v>119</v>
      </c>
      <c r="E124">
        <v>20169339.444248937</v>
      </c>
      <c r="F124">
        <f t="shared" si="1"/>
        <v>252102.55575106293</v>
      </c>
    </row>
    <row r="125" spans="2:6">
      <c r="B125" s="6">
        <v>43831</v>
      </c>
      <c r="C125" s="2">
        <v>20490397</v>
      </c>
      <c r="D125" s="2">
        <v>120</v>
      </c>
      <c r="E125">
        <v>20216981.197354749</v>
      </c>
      <c r="F125">
        <f t="shared" si="1"/>
        <v>273415.80264525115</v>
      </c>
    </row>
    <row r="126" spans="2:6">
      <c r="B126" s="6">
        <v>43862</v>
      </c>
      <c r="C126" s="2">
        <v>20613536</v>
      </c>
      <c r="D126" s="2">
        <v>121</v>
      </c>
      <c r="E126">
        <v>20264622.950460557</v>
      </c>
      <c r="F126">
        <f t="shared" si="1"/>
        <v>348913.04953944311</v>
      </c>
    </row>
    <row r="127" spans="2:6">
      <c r="B127" s="6">
        <v>43891</v>
      </c>
      <c r="C127" s="2">
        <v>20482943</v>
      </c>
      <c r="D127" s="2">
        <v>122</v>
      </c>
      <c r="E127">
        <v>20312264.703566369</v>
      </c>
      <c r="F127">
        <f t="shared" si="1"/>
        <v>170678.29643363133</v>
      </c>
    </row>
    <row r="128" spans="2:6">
      <c r="B128" s="6">
        <v>43922</v>
      </c>
      <c r="C128" s="2">
        <v>19927696</v>
      </c>
      <c r="D128" s="2">
        <v>123</v>
      </c>
      <c r="E128">
        <v>20359906.456672177</v>
      </c>
      <c r="F128">
        <f t="shared" si="1"/>
        <v>-432210.45667217672</v>
      </c>
    </row>
    <row r="129" spans="2:6">
      <c r="B129" s="6">
        <v>43952</v>
      </c>
      <c r="C129" s="2">
        <v>19583170</v>
      </c>
      <c r="D129" s="2">
        <v>124</v>
      </c>
      <c r="E129">
        <v>20407548.209777988</v>
      </c>
      <c r="F129">
        <f t="shared" si="1"/>
        <v>-824378.20977798849</v>
      </c>
    </row>
    <row r="130" spans="2:6">
      <c r="B130" s="6">
        <v>43983</v>
      </c>
      <c r="C130" s="2">
        <v>19499859</v>
      </c>
      <c r="D130" s="2">
        <v>125</v>
      </c>
      <c r="E130">
        <v>20455189.962883797</v>
      </c>
      <c r="F130">
        <f t="shared" si="1"/>
        <v>-955330.96288379654</v>
      </c>
    </row>
    <row r="131" spans="2:6">
      <c r="B131" s="6">
        <v>44013</v>
      </c>
      <c r="C131" s="2">
        <v>19495952</v>
      </c>
      <c r="D131" s="2">
        <v>126</v>
      </c>
      <c r="E131">
        <v>20502831.715989608</v>
      </c>
      <c r="F131">
        <f t="shared" si="1"/>
        <v>-1006879.7159896083</v>
      </c>
    </row>
    <row r="132" spans="2:6">
      <c r="B132" s="6">
        <v>44044</v>
      </c>
      <c r="C132" s="2">
        <v>19588342</v>
      </c>
      <c r="D132" s="2">
        <v>127</v>
      </c>
      <c r="E132">
        <v>20550473.469095416</v>
      </c>
      <c r="F132">
        <f t="shared" si="1"/>
        <v>-962131.46909541637</v>
      </c>
    </row>
    <row r="133" spans="2:6">
      <c r="B133" s="6">
        <v>44075</v>
      </c>
      <c r="C133" s="2">
        <v>19702192</v>
      </c>
      <c r="D133" s="2">
        <v>128</v>
      </c>
      <c r="E133">
        <v>20598115.222201228</v>
      </c>
      <c r="F133">
        <f t="shared" si="1"/>
        <v>-895923.22220122814</v>
      </c>
    </row>
    <row r="134" spans="2:6">
      <c r="B134" s="6">
        <v>44105</v>
      </c>
      <c r="C134" s="2">
        <v>19902833</v>
      </c>
      <c r="D134" s="2">
        <v>129</v>
      </c>
      <c r="E134">
        <v>20645756.97530704</v>
      </c>
      <c r="F134">
        <f t="shared" ref="F134:F149" si="2">C134-E134</f>
        <v>-742923.97530703992</v>
      </c>
    </row>
    <row r="135" spans="2:6">
      <c r="B135" s="6">
        <v>44136</v>
      </c>
      <c r="C135" s="2">
        <v>20051552</v>
      </c>
      <c r="D135" s="2">
        <v>130</v>
      </c>
      <c r="E135">
        <v>20693398.728412848</v>
      </c>
      <c r="F135">
        <f t="shared" si="2"/>
        <v>-641846.72841284797</v>
      </c>
    </row>
    <row r="136" spans="2:6">
      <c r="B136" s="6">
        <v>44166</v>
      </c>
      <c r="C136" s="2">
        <v>19773732</v>
      </c>
      <c r="D136" s="2">
        <v>131</v>
      </c>
      <c r="E136">
        <v>20741040.48151866</v>
      </c>
      <c r="F136">
        <f t="shared" si="2"/>
        <v>-967308.48151865974</v>
      </c>
    </row>
    <row r="137" spans="2:6">
      <c r="B137" s="6">
        <v>44197</v>
      </c>
      <c r="C137" s="2">
        <v>19821651</v>
      </c>
      <c r="D137" s="2">
        <v>132</v>
      </c>
      <c r="E137">
        <v>20788682.234624468</v>
      </c>
      <c r="F137">
        <f t="shared" si="2"/>
        <v>-967031.23462446779</v>
      </c>
    </row>
    <row r="138" spans="2:6">
      <c r="B138" s="6">
        <v>44228</v>
      </c>
      <c r="C138" s="2">
        <v>19936938</v>
      </c>
      <c r="D138" s="2">
        <v>133</v>
      </c>
      <c r="E138">
        <v>20836323.98773028</v>
      </c>
      <c r="F138">
        <f t="shared" si="2"/>
        <v>-899385.98773027956</v>
      </c>
    </row>
    <row r="139" spans="2:6">
      <c r="B139" s="6">
        <v>44256</v>
      </c>
      <c r="C139" s="2">
        <v>20025709</v>
      </c>
      <c r="D139" s="2">
        <v>134</v>
      </c>
      <c r="E139">
        <v>20883965.740836088</v>
      </c>
      <c r="F139">
        <f t="shared" si="2"/>
        <v>-858256.74083608761</v>
      </c>
    </row>
    <row r="140" spans="2:6">
      <c r="B140" s="6">
        <v>44287</v>
      </c>
      <c r="C140" s="2">
        <v>20070483</v>
      </c>
      <c r="D140" s="2">
        <v>135</v>
      </c>
      <c r="E140">
        <v>20931607.493941899</v>
      </c>
      <c r="F140">
        <f t="shared" si="2"/>
        <v>-861124.49394189939</v>
      </c>
    </row>
    <row r="141" spans="2:6">
      <c r="B141" s="6">
        <v>44317</v>
      </c>
      <c r="C141" s="2">
        <v>20109444</v>
      </c>
      <c r="D141" s="2">
        <v>136</v>
      </c>
      <c r="E141">
        <v>20979249.247047707</v>
      </c>
      <c r="F141">
        <f t="shared" si="2"/>
        <v>-869805.24704770744</v>
      </c>
    </row>
    <row r="142" spans="2:6">
      <c r="B142" s="6">
        <v>44348</v>
      </c>
      <c r="C142" s="2">
        <v>20175380</v>
      </c>
      <c r="D142" s="2">
        <v>137</v>
      </c>
      <c r="E142">
        <v>21026891.000153519</v>
      </c>
      <c r="F142">
        <f t="shared" si="2"/>
        <v>-851511.00015351921</v>
      </c>
    </row>
    <row r="143" spans="2:6">
      <c r="B143" s="6">
        <v>44378</v>
      </c>
      <c r="C143" s="2">
        <v>20291923</v>
      </c>
      <c r="D143" s="2">
        <v>138</v>
      </c>
      <c r="E143">
        <v>21074532.753259331</v>
      </c>
      <c r="F143">
        <f t="shared" si="2"/>
        <v>-782609.75325933099</v>
      </c>
    </row>
    <row r="144" spans="2:6">
      <c r="B144" s="6">
        <v>44409</v>
      </c>
      <c r="C144" s="2">
        <v>20420823</v>
      </c>
      <c r="D144" s="2">
        <v>139</v>
      </c>
      <c r="E144">
        <v>21122174.506365139</v>
      </c>
      <c r="F144">
        <f t="shared" si="2"/>
        <v>-701351.50636513904</v>
      </c>
    </row>
    <row r="145" spans="2:6">
      <c r="B145" s="6">
        <v>44440</v>
      </c>
      <c r="C145" s="2">
        <v>20594919</v>
      </c>
      <c r="D145" s="2">
        <v>140</v>
      </c>
      <c r="E145">
        <v>21169816.259470951</v>
      </c>
      <c r="F145">
        <f t="shared" si="2"/>
        <v>-574897.25947095081</v>
      </c>
    </row>
    <row r="146" spans="2:6">
      <c r="B146" s="6">
        <v>44470</v>
      </c>
      <c r="C146" s="2">
        <v>20767587</v>
      </c>
      <c r="D146" s="2">
        <v>141</v>
      </c>
      <c r="E146">
        <v>21217458.012576759</v>
      </c>
      <c r="F146">
        <f t="shared" si="2"/>
        <v>-449871.01257675886</v>
      </c>
    </row>
    <row r="147" spans="2:6">
      <c r="B147" s="6">
        <v>44501</v>
      </c>
      <c r="C147" s="2">
        <v>20933050</v>
      </c>
      <c r="D147" s="2">
        <v>142</v>
      </c>
      <c r="E147">
        <v>21265099.765682571</v>
      </c>
      <c r="F147">
        <f t="shared" si="2"/>
        <v>-332049.76568257064</v>
      </c>
    </row>
    <row r="148" spans="2:6">
      <c r="B148" s="6">
        <v>44531</v>
      </c>
      <c r="C148" s="2">
        <v>20620148</v>
      </c>
      <c r="D148" s="2">
        <v>143</v>
      </c>
      <c r="E148">
        <v>21312741.518788379</v>
      </c>
      <c r="F148">
        <f t="shared" si="2"/>
        <v>-692593.51878837869</v>
      </c>
    </row>
    <row r="149" spans="2:6">
      <c r="B149" s="6">
        <v>44562</v>
      </c>
      <c r="C149" s="2">
        <v>20762419</v>
      </c>
      <c r="D149" s="2">
        <v>144</v>
      </c>
      <c r="E149">
        <v>21360383.27189419</v>
      </c>
      <c r="F149">
        <f t="shared" si="2"/>
        <v>-597964.27189419046</v>
      </c>
    </row>
  </sheetData>
  <mergeCells count="2">
    <mergeCell ref="B2:E2"/>
    <mergeCell ref="H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B6C4-6B7C-46CC-BEE2-8B5DA32D03E9}">
  <dimension ref="B2:N149"/>
  <sheetViews>
    <sheetView zoomScale="48" zoomScaleNormal="48" workbookViewId="0"/>
  </sheetViews>
  <sheetFormatPr defaultColWidth="11.42578125" defaultRowHeight="15"/>
  <sheetData>
    <row r="2" spans="2:14">
      <c r="B2" s="26" t="s">
        <v>40</v>
      </c>
      <c r="C2" s="26"/>
      <c r="D2" s="26"/>
      <c r="E2" s="26"/>
      <c r="F2" s="26"/>
    </row>
    <row r="3" spans="2:14">
      <c r="C3" s="7" t="s">
        <v>6</v>
      </c>
      <c r="G3" s="27" t="s">
        <v>41</v>
      </c>
      <c r="H3" s="27"/>
      <c r="I3" s="27"/>
      <c r="L3" s="26" t="s">
        <v>42</v>
      </c>
      <c r="M3" s="26"/>
      <c r="N3" s="26"/>
    </row>
    <row r="4" spans="2:14">
      <c r="B4" s="5" t="s">
        <v>5</v>
      </c>
      <c r="C4" s="5" t="s">
        <v>2</v>
      </c>
      <c r="D4" s="7" t="s">
        <v>7</v>
      </c>
      <c r="E4" t="s">
        <v>8</v>
      </c>
      <c r="G4" s="3" t="s">
        <v>42</v>
      </c>
      <c r="H4" s="3" t="s">
        <v>43</v>
      </c>
      <c r="I4" s="3" t="s">
        <v>44</v>
      </c>
    </row>
    <row r="5" spans="2:14">
      <c r="B5" s="6">
        <v>40179</v>
      </c>
      <c r="C5" s="2">
        <v>14076279</v>
      </c>
      <c r="D5" s="2">
        <v>0</v>
      </c>
      <c r="E5">
        <v>14499970.824657533</v>
      </c>
    </row>
    <row r="6" spans="2:14">
      <c r="B6" s="6">
        <v>40210</v>
      </c>
      <c r="C6" s="2">
        <v>14204647</v>
      </c>
      <c r="D6" s="2">
        <v>1</v>
      </c>
      <c r="E6">
        <v>14547612.577763343</v>
      </c>
    </row>
    <row r="7" spans="2:14">
      <c r="B7" s="6">
        <v>40238</v>
      </c>
      <c r="C7" s="2">
        <v>14341056</v>
      </c>
      <c r="D7" s="2">
        <v>2</v>
      </c>
      <c r="E7">
        <v>14595254.330869153</v>
      </c>
      <c r="G7">
        <f>AVERAGE(C5:C7)</f>
        <v>14207327.333333334</v>
      </c>
    </row>
    <row r="8" spans="2:14">
      <c r="B8" s="6">
        <v>40269</v>
      </c>
      <c r="C8" s="2">
        <v>14408942</v>
      </c>
      <c r="D8" s="2">
        <v>3</v>
      </c>
      <c r="E8">
        <v>14642896.083974963</v>
      </c>
      <c r="G8">
        <f t="shared" ref="G8:G71" si="0">AVERAGE(C6:C8)</f>
        <v>14318215</v>
      </c>
    </row>
    <row r="9" spans="2:14">
      <c r="B9" s="6">
        <v>40299</v>
      </c>
      <c r="C9" s="2">
        <v>14433952</v>
      </c>
      <c r="D9" s="2">
        <v>4</v>
      </c>
      <c r="E9">
        <v>14690537.837080773</v>
      </c>
      <c r="G9">
        <f t="shared" si="0"/>
        <v>14394650</v>
      </c>
    </row>
    <row r="10" spans="2:14">
      <c r="B10" s="6">
        <v>40330</v>
      </c>
      <c r="C10" s="2">
        <v>14480255</v>
      </c>
      <c r="D10" s="2">
        <v>5</v>
      </c>
      <c r="E10">
        <v>14738179.590186585</v>
      </c>
      <c r="G10">
        <f t="shared" si="0"/>
        <v>14441049.666666666</v>
      </c>
      <c r="H10">
        <f>AVERAGE(C5:C10)</f>
        <v>14324188.5</v>
      </c>
    </row>
    <row r="11" spans="2:14">
      <c r="B11" s="6">
        <v>40360</v>
      </c>
      <c r="C11" s="2">
        <v>14518395</v>
      </c>
      <c r="D11" s="2">
        <v>6</v>
      </c>
      <c r="E11">
        <v>14785821.343292395</v>
      </c>
      <c r="G11">
        <f t="shared" si="0"/>
        <v>14477534</v>
      </c>
      <c r="H11">
        <f t="shared" ref="H11:H74" si="1">AVERAGE(C6:C11)</f>
        <v>14397874.5</v>
      </c>
    </row>
    <row r="12" spans="2:14">
      <c r="B12" s="6">
        <v>40391</v>
      </c>
      <c r="C12" s="2">
        <v>14593979</v>
      </c>
      <c r="D12" s="2">
        <v>7</v>
      </c>
      <c r="E12">
        <v>14833463.096398205</v>
      </c>
      <c r="G12">
        <f t="shared" si="0"/>
        <v>14530876.333333334</v>
      </c>
      <c r="H12">
        <f t="shared" si="1"/>
        <v>14462763.166666666</v>
      </c>
    </row>
    <row r="13" spans="2:14">
      <c r="B13" s="6">
        <v>40422</v>
      </c>
      <c r="C13" s="2">
        <v>14701487</v>
      </c>
      <c r="D13" s="2">
        <v>8</v>
      </c>
      <c r="E13">
        <v>14881104.849504014</v>
      </c>
      <c r="G13">
        <f t="shared" si="0"/>
        <v>14604620.333333334</v>
      </c>
      <c r="H13">
        <f t="shared" si="1"/>
        <v>14522835</v>
      </c>
      <c r="I13">
        <f>AVERAGE(C5:C13)</f>
        <v>14417665.777777778</v>
      </c>
    </row>
    <row r="14" spans="2:14">
      <c r="B14" s="6">
        <v>40452</v>
      </c>
      <c r="C14" s="2">
        <v>14829981</v>
      </c>
      <c r="D14" s="2">
        <v>9</v>
      </c>
      <c r="E14">
        <v>14928746.602609824</v>
      </c>
      <c r="G14">
        <f t="shared" si="0"/>
        <v>14708482.333333334</v>
      </c>
      <c r="H14">
        <f t="shared" si="1"/>
        <v>14593008.166666666</v>
      </c>
      <c r="I14">
        <f t="shared" ref="I14:I77" si="2">AVERAGE(C6:C14)</f>
        <v>14501410.444444444</v>
      </c>
    </row>
    <row r="15" spans="2:14">
      <c r="B15" s="6">
        <v>40483</v>
      </c>
      <c r="C15" s="2">
        <v>14965625</v>
      </c>
      <c r="D15" s="2">
        <v>10</v>
      </c>
      <c r="E15">
        <v>14976388.355715634</v>
      </c>
      <c r="G15">
        <f t="shared" si="0"/>
        <v>14832364.333333334</v>
      </c>
      <c r="H15">
        <f t="shared" si="1"/>
        <v>14681620.333333334</v>
      </c>
      <c r="I15">
        <f t="shared" si="2"/>
        <v>14585963.555555556</v>
      </c>
    </row>
    <row r="16" spans="2:14">
      <c r="B16" s="6">
        <v>40513</v>
      </c>
      <c r="C16" s="2">
        <v>14738783</v>
      </c>
      <c r="D16" s="2">
        <v>11</v>
      </c>
      <c r="E16">
        <v>15024030.108821444</v>
      </c>
      <c r="G16">
        <f t="shared" si="0"/>
        <v>14844796.333333334</v>
      </c>
      <c r="H16">
        <f t="shared" si="1"/>
        <v>14724708.333333334</v>
      </c>
      <c r="I16">
        <f t="shared" si="2"/>
        <v>14630155.444444444</v>
      </c>
    </row>
    <row r="17" spans="2:14">
      <c r="B17" s="6">
        <v>40544</v>
      </c>
      <c r="C17" s="2">
        <v>14787440</v>
      </c>
      <c r="D17" s="2">
        <v>12</v>
      </c>
      <c r="E17">
        <v>15071671.861927254</v>
      </c>
      <c r="G17">
        <f t="shared" si="0"/>
        <v>14830616</v>
      </c>
      <c r="H17">
        <f t="shared" si="1"/>
        <v>14769549.166666666</v>
      </c>
      <c r="I17">
        <f t="shared" si="2"/>
        <v>14672210.777777778</v>
      </c>
    </row>
    <row r="18" spans="2:14">
      <c r="B18" s="6">
        <v>40575</v>
      </c>
      <c r="C18" s="2">
        <v>14893818</v>
      </c>
      <c r="D18" s="2">
        <v>13</v>
      </c>
      <c r="E18">
        <v>15119313.615033064</v>
      </c>
      <c r="G18">
        <f t="shared" si="0"/>
        <v>14806680.333333334</v>
      </c>
      <c r="H18">
        <f t="shared" si="1"/>
        <v>14819522.333333334</v>
      </c>
      <c r="I18">
        <f t="shared" si="2"/>
        <v>14723307</v>
      </c>
    </row>
    <row r="19" spans="2:14">
      <c r="B19" s="6">
        <v>40603</v>
      </c>
      <c r="C19" s="2">
        <v>15003502</v>
      </c>
      <c r="D19" s="2">
        <v>14</v>
      </c>
      <c r="E19">
        <v>15166955.368138876</v>
      </c>
      <c r="G19">
        <f t="shared" si="0"/>
        <v>14894920</v>
      </c>
      <c r="H19">
        <f t="shared" si="1"/>
        <v>14869858.166666666</v>
      </c>
      <c r="I19">
        <f t="shared" si="2"/>
        <v>14781445.555555556</v>
      </c>
    </row>
    <row r="20" spans="2:14">
      <c r="B20" s="6">
        <v>40634</v>
      </c>
      <c r="C20" s="2">
        <v>15022588</v>
      </c>
      <c r="D20" s="2">
        <v>15</v>
      </c>
      <c r="E20">
        <v>15214597.121244686</v>
      </c>
      <c r="G20">
        <f t="shared" si="0"/>
        <v>14973302.666666666</v>
      </c>
      <c r="H20">
        <f t="shared" si="1"/>
        <v>14901959.333333334</v>
      </c>
      <c r="I20">
        <f t="shared" si="2"/>
        <v>14837467</v>
      </c>
    </row>
    <row r="21" spans="2:14">
      <c r="B21" s="6">
        <v>40664</v>
      </c>
      <c r="C21" s="2">
        <v>15050810</v>
      </c>
      <c r="D21" s="2">
        <v>16</v>
      </c>
      <c r="E21">
        <v>15262238.874350496</v>
      </c>
      <c r="G21">
        <f t="shared" si="0"/>
        <v>15025633.333333334</v>
      </c>
      <c r="H21">
        <f t="shared" si="1"/>
        <v>14916156.833333334</v>
      </c>
      <c r="I21">
        <f t="shared" si="2"/>
        <v>14888226</v>
      </c>
    </row>
    <row r="22" spans="2:14">
      <c r="B22" s="6">
        <v>40695</v>
      </c>
      <c r="C22" s="2">
        <v>15090360</v>
      </c>
      <c r="D22" s="2">
        <v>17</v>
      </c>
      <c r="E22">
        <v>15309880.627456306</v>
      </c>
      <c r="G22">
        <f t="shared" si="0"/>
        <v>15054586</v>
      </c>
      <c r="H22">
        <f t="shared" si="1"/>
        <v>14974753</v>
      </c>
      <c r="I22">
        <f t="shared" si="2"/>
        <v>14931434.111111112</v>
      </c>
    </row>
    <row r="23" spans="2:14">
      <c r="B23" s="6">
        <v>40725</v>
      </c>
      <c r="C23" s="2">
        <v>15131332</v>
      </c>
      <c r="D23" s="2">
        <v>18</v>
      </c>
      <c r="E23">
        <v>15357522.380562115</v>
      </c>
      <c r="G23">
        <f t="shared" si="0"/>
        <v>15090834</v>
      </c>
      <c r="H23">
        <f t="shared" si="1"/>
        <v>15032068.333333334</v>
      </c>
      <c r="I23">
        <f t="shared" si="2"/>
        <v>14964917.555555556</v>
      </c>
    </row>
    <row r="24" spans="2:14">
      <c r="B24" s="6">
        <v>40756</v>
      </c>
      <c r="C24" s="2">
        <v>15202180</v>
      </c>
      <c r="D24" s="2">
        <v>19</v>
      </c>
      <c r="E24">
        <v>15405164.133667925</v>
      </c>
      <c r="G24">
        <f t="shared" si="0"/>
        <v>15141290.666666666</v>
      </c>
      <c r="H24">
        <f t="shared" si="1"/>
        <v>15083462</v>
      </c>
      <c r="I24">
        <f t="shared" si="2"/>
        <v>14991201.444444444</v>
      </c>
    </row>
    <row r="25" spans="2:14">
      <c r="B25" s="6">
        <v>40787</v>
      </c>
      <c r="C25" s="2">
        <v>15315651</v>
      </c>
      <c r="D25" s="2">
        <v>20</v>
      </c>
      <c r="E25">
        <v>15452805.886773735</v>
      </c>
      <c r="G25">
        <f t="shared" si="0"/>
        <v>15216387.666666666</v>
      </c>
      <c r="H25">
        <f t="shared" si="1"/>
        <v>15135486.833333334</v>
      </c>
      <c r="I25">
        <f t="shared" si="2"/>
        <v>15055297.888888888</v>
      </c>
    </row>
    <row r="26" spans="2:14">
      <c r="B26" s="6">
        <v>40817</v>
      </c>
      <c r="C26" s="2">
        <v>15445527</v>
      </c>
      <c r="D26" s="2">
        <v>21</v>
      </c>
      <c r="E26">
        <v>15500447.639879545</v>
      </c>
      <c r="G26">
        <f t="shared" si="0"/>
        <v>15321119.333333334</v>
      </c>
      <c r="H26">
        <f t="shared" si="1"/>
        <v>15205976.666666666</v>
      </c>
      <c r="I26">
        <f t="shared" si="2"/>
        <v>15128418.666666666</v>
      </c>
    </row>
    <row r="27" spans="2:14">
      <c r="B27" s="6">
        <v>40848</v>
      </c>
      <c r="C27" s="2">
        <v>15550167</v>
      </c>
      <c r="D27" s="2">
        <v>22</v>
      </c>
      <c r="E27">
        <v>15548089.392985355</v>
      </c>
      <c r="G27">
        <f t="shared" si="0"/>
        <v>15437115</v>
      </c>
      <c r="H27">
        <f t="shared" si="1"/>
        <v>15289202.833333334</v>
      </c>
      <c r="I27">
        <f t="shared" si="2"/>
        <v>15201346.333333334</v>
      </c>
    </row>
    <row r="28" spans="2:14">
      <c r="B28" s="6">
        <v>40878</v>
      </c>
      <c r="C28" s="2">
        <v>15350335</v>
      </c>
      <c r="D28" s="2">
        <v>23</v>
      </c>
      <c r="E28">
        <v>15595731.146091167</v>
      </c>
      <c r="G28">
        <f t="shared" si="0"/>
        <v>15448676.333333334</v>
      </c>
      <c r="H28">
        <f t="shared" si="1"/>
        <v>15332532</v>
      </c>
      <c r="I28">
        <f t="shared" si="2"/>
        <v>15239883.333333334</v>
      </c>
    </row>
    <row r="29" spans="2:14">
      <c r="B29" s="6">
        <v>40909</v>
      </c>
      <c r="C29" s="2">
        <v>15427859</v>
      </c>
      <c r="D29" s="2">
        <v>24</v>
      </c>
      <c r="E29">
        <v>15643372.899196977</v>
      </c>
      <c r="G29">
        <f t="shared" si="0"/>
        <v>15442787</v>
      </c>
      <c r="H29">
        <f t="shared" si="1"/>
        <v>15381953.166666666</v>
      </c>
      <c r="I29">
        <f t="shared" si="2"/>
        <v>15284913.444444444</v>
      </c>
    </row>
    <row r="30" spans="2:14">
      <c r="B30" s="6">
        <v>40940</v>
      </c>
      <c r="C30" s="2">
        <v>15563594</v>
      </c>
      <c r="D30" s="2">
        <v>25</v>
      </c>
      <c r="E30">
        <v>15691014.652302787</v>
      </c>
      <c r="G30">
        <f t="shared" si="0"/>
        <v>15447262.666666666</v>
      </c>
      <c r="H30">
        <f t="shared" si="1"/>
        <v>15442188.833333334</v>
      </c>
      <c r="I30">
        <f t="shared" si="2"/>
        <v>15341889.444444444</v>
      </c>
      <c r="L30" s="26" t="s">
        <v>43</v>
      </c>
      <c r="M30" s="26"/>
      <c r="N30" s="26"/>
    </row>
    <row r="31" spans="2:14">
      <c r="B31" s="6">
        <v>40969</v>
      </c>
      <c r="C31" s="2">
        <v>15695679</v>
      </c>
      <c r="D31" s="2">
        <v>26</v>
      </c>
      <c r="E31">
        <v>15738656.405408597</v>
      </c>
      <c r="G31">
        <f t="shared" si="0"/>
        <v>15562377.333333334</v>
      </c>
      <c r="H31">
        <f t="shared" si="1"/>
        <v>15505526.833333334</v>
      </c>
      <c r="I31">
        <f t="shared" si="2"/>
        <v>15409147.111111112</v>
      </c>
    </row>
    <row r="32" spans="2:14">
      <c r="B32" s="6">
        <v>41000</v>
      </c>
      <c r="C32" s="2">
        <v>15706159</v>
      </c>
      <c r="D32" s="2">
        <v>27</v>
      </c>
      <c r="E32">
        <v>15786298.158514407</v>
      </c>
      <c r="G32">
        <f t="shared" si="0"/>
        <v>15655144</v>
      </c>
      <c r="H32">
        <f t="shared" si="1"/>
        <v>15548965.5</v>
      </c>
      <c r="I32">
        <f t="shared" si="2"/>
        <v>15473016.777777778</v>
      </c>
    </row>
    <row r="33" spans="2:9">
      <c r="B33" s="6">
        <v>41030</v>
      </c>
      <c r="C33" s="2">
        <v>15731556</v>
      </c>
      <c r="D33" s="2">
        <v>28</v>
      </c>
      <c r="E33">
        <v>15833939.911620216</v>
      </c>
      <c r="G33">
        <f t="shared" si="0"/>
        <v>15711131.333333334</v>
      </c>
      <c r="H33">
        <f t="shared" si="1"/>
        <v>15579197</v>
      </c>
      <c r="I33">
        <f t="shared" si="2"/>
        <v>15531836.333333334</v>
      </c>
    </row>
    <row r="34" spans="2:9">
      <c r="B34" s="6">
        <v>41061</v>
      </c>
      <c r="C34" s="2">
        <v>15806830</v>
      </c>
      <c r="D34" s="2">
        <v>29</v>
      </c>
      <c r="E34">
        <v>15881581.664726026</v>
      </c>
      <c r="G34">
        <f t="shared" si="0"/>
        <v>15748181.666666666</v>
      </c>
      <c r="H34">
        <f t="shared" si="1"/>
        <v>15655279.5</v>
      </c>
      <c r="I34">
        <f t="shared" si="2"/>
        <v>15586411.777777778</v>
      </c>
    </row>
    <row r="35" spans="2:9">
      <c r="B35" s="6">
        <v>41091</v>
      </c>
      <c r="C35" s="2">
        <v>15849227</v>
      </c>
      <c r="D35" s="2">
        <v>30</v>
      </c>
      <c r="E35">
        <v>15929223.417831836</v>
      </c>
      <c r="G35">
        <f t="shared" si="0"/>
        <v>15795871</v>
      </c>
      <c r="H35">
        <f t="shared" si="1"/>
        <v>15725507.5</v>
      </c>
      <c r="I35">
        <f t="shared" si="2"/>
        <v>15631267.333333334</v>
      </c>
    </row>
    <row r="36" spans="2:9">
      <c r="B36" s="6">
        <v>41122</v>
      </c>
      <c r="C36" s="2">
        <v>15920256</v>
      </c>
      <c r="D36" s="2">
        <v>31</v>
      </c>
      <c r="E36">
        <v>15976865.170937646</v>
      </c>
      <c r="G36">
        <f t="shared" si="0"/>
        <v>15858771</v>
      </c>
      <c r="H36">
        <f t="shared" si="1"/>
        <v>15784951.166666666</v>
      </c>
      <c r="I36">
        <f t="shared" si="2"/>
        <v>15672388.333333334</v>
      </c>
    </row>
    <row r="37" spans="2:9">
      <c r="B37" s="6">
        <v>41153</v>
      </c>
      <c r="C37" s="2">
        <v>16033095</v>
      </c>
      <c r="D37" s="2">
        <v>32</v>
      </c>
      <c r="E37">
        <v>16024506.924043458</v>
      </c>
      <c r="G37">
        <f t="shared" si="0"/>
        <v>15934192.666666666</v>
      </c>
      <c r="H37">
        <f t="shared" si="1"/>
        <v>15841187.166666666</v>
      </c>
      <c r="I37">
        <f t="shared" si="2"/>
        <v>15748250.555555556</v>
      </c>
    </row>
    <row r="38" spans="2:9">
      <c r="B38" s="6">
        <v>41183</v>
      </c>
      <c r="C38" s="2">
        <v>16182408</v>
      </c>
      <c r="D38" s="2">
        <v>33</v>
      </c>
      <c r="E38">
        <v>16072148.677149268</v>
      </c>
      <c r="G38">
        <f t="shared" si="0"/>
        <v>16045253</v>
      </c>
      <c r="H38">
        <f t="shared" si="1"/>
        <v>15920562</v>
      </c>
      <c r="I38">
        <f t="shared" si="2"/>
        <v>15832089.333333334</v>
      </c>
    </row>
    <row r="39" spans="2:9">
      <c r="B39" s="6">
        <v>41214</v>
      </c>
      <c r="C39" s="2">
        <v>16294936</v>
      </c>
      <c r="D39" s="2">
        <v>34</v>
      </c>
      <c r="E39">
        <v>16119790.430255078</v>
      </c>
      <c r="G39">
        <f t="shared" si="0"/>
        <v>16170146.333333334</v>
      </c>
      <c r="H39">
        <f t="shared" si="1"/>
        <v>16014458.666666666</v>
      </c>
      <c r="I39">
        <f t="shared" si="2"/>
        <v>15913349.555555556</v>
      </c>
    </row>
    <row r="40" spans="2:9">
      <c r="B40" s="6">
        <v>41244</v>
      </c>
      <c r="C40" s="2">
        <v>16062043</v>
      </c>
      <c r="D40" s="2">
        <v>35</v>
      </c>
      <c r="E40">
        <v>16167432.183360888</v>
      </c>
      <c r="G40">
        <f t="shared" si="0"/>
        <v>16179795.666666666</v>
      </c>
      <c r="H40">
        <f t="shared" si="1"/>
        <v>16056994.166666666</v>
      </c>
      <c r="I40">
        <f t="shared" si="2"/>
        <v>15954056.666666666</v>
      </c>
    </row>
    <row r="41" spans="2:9">
      <c r="B41" s="6">
        <v>41275</v>
      </c>
      <c r="C41" s="2">
        <v>16106212</v>
      </c>
      <c r="D41" s="2">
        <v>36</v>
      </c>
      <c r="E41">
        <v>16215073.936466698</v>
      </c>
      <c r="G41">
        <f t="shared" si="0"/>
        <v>16154397</v>
      </c>
      <c r="H41">
        <f t="shared" si="1"/>
        <v>16099825</v>
      </c>
      <c r="I41">
        <f t="shared" si="2"/>
        <v>15998507</v>
      </c>
    </row>
    <row r="42" spans="2:9">
      <c r="B42" s="6">
        <v>41306</v>
      </c>
      <c r="C42" s="2">
        <v>16227085</v>
      </c>
      <c r="D42" s="2">
        <v>37</v>
      </c>
      <c r="E42">
        <v>16262715.689572508</v>
      </c>
      <c r="G42">
        <f t="shared" si="0"/>
        <v>16131780</v>
      </c>
      <c r="H42">
        <f t="shared" si="1"/>
        <v>16150963.166666666</v>
      </c>
      <c r="I42">
        <f t="shared" si="2"/>
        <v>16053565.777777778</v>
      </c>
    </row>
    <row r="43" spans="2:9">
      <c r="B43" s="6">
        <v>41334</v>
      </c>
      <c r="C43" s="2">
        <v>16281079</v>
      </c>
      <c r="D43" s="2">
        <v>38</v>
      </c>
      <c r="E43">
        <v>16310357.442678317</v>
      </c>
      <c r="G43">
        <f t="shared" si="0"/>
        <v>16204792</v>
      </c>
      <c r="H43">
        <f t="shared" si="1"/>
        <v>16192293.833333334</v>
      </c>
      <c r="I43">
        <f t="shared" si="2"/>
        <v>16106260.111111112</v>
      </c>
    </row>
    <row r="44" spans="2:9">
      <c r="B44" s="6">
        <v>41365</v>
      </c>
      <c r="C44" s="2">
        <v>16347973</v>
      </c>
      <c r="D44" s="2">
        <v>39</v>
      </c>
      <c r="E44">
        <v>16357999.195784127</v>
      </c>
      <c r="G44">
        <f t="shared" si="0"/>
        <v>16285379</v>
      </c>
      <c r="H44">
        <f t="shared" si="1"/>
        <v>16219888</v>
      </c>
      <c r="I44">
        <f t="shared" si="2"/>
        <v>16161676.333333334</v>
      </c>
    </row>
    <row r="45" spans="2:9">
      <c r="B45" s="6">
        <v>41395</v>
      </c>
      <c r="C45" s="2">
        <v>16354902</v>
      </c>
      <c r="D45" s="2">
        <v>40</v>
      </c>
      <c r="E45">
        <v>16405640.948889937</v>
      </c>
      <c r="G45">
        <f t="shared" si="0"/>
        <v>16327984.666666666</v>
      </c>
      <c r="H45">
        <f t="shared" si="1"/>
        <v>16229882.333333334</v>
      </c>
      <c r="I45">
        <f t="shared" si="2"/>
        <v>16209970.333333334</v>
      </c>
    </row>
    <row r="46" spans="2:9">
      <c r="B46" s="6">
        <v>41426</v>
      </c>
      <c r="C46" s="2">
        <v>16357421</v>
      </c>
      <c r="D46" s="2">
        <v>41</v>
      </c>
      <c r="E46">
        <v>16453282.701995749</v>
      </c>
      <c r="G46">
        <f t="shared" si="0"/>
        <v>16353432</v>
      </c>
      <c r="H46">
        <f t="shared" si="1"/>
        <v>16279112</v>
      </c>
      <c r="I46">
        <f t="shared" si="2"/>
        <v>16246006.555555556</v>
      </c>
    </row>
    <row r="47" spans="2:9">
      <c r="B47" s="6">
        <v>41456</v>
      </c>
      <c r="C47" s="2">
        <v>16362732</v>
      </c>
      <c r="D47" s="2">
        <v>42</v>
      </c>
      <c r="E47">
        <v>16500924.455101559</v>
      </c>
      <c r="G47">
        <f t="shared" si="0"/>
        <v>16358351.666666666</v>
      </c>
      <c r="H47">
        <f t="shared" si="1"/>
        <v>16321865.333333334</v>
      </c>
      <c r="I47">
        <f t="shared" si="2"/>
        <v>16266042.555555556</v>
      </c>
    </row>
    <row r="48" spans="2:9">
      <c r="B48" s="6">
        <v>41487</v>
      </c>
      <c r="C48" s="2">
        <v>16414905</v>
      </c>
      <c r="D48" s="2">
        <v>43</v>
      </c>
      <c r="E48">
        <v>16548566.208207369</v>
      </c>
      <c r="G48">
        <f t="shared" si="0"/>
        <v>16378352.666666666</v>
      </c>
      <c r="H48">
        <f t="shared" si="1"/>
        <v>16353168.666666666</v>
      </c>
      <c r="I48">
        <f t="shared" si="2"/>
        <v>16279372.444444444</v>
      </c>
    </row>
    <row r="49" spans="2:14">
      <c r="B49" s="6">
        <v>41518</v>
      </c>
      <c r="C49" s="2">
        <v>16508845</v>
      </c>
      <c r="D49" s="2">
        <v>44</v>
      </c>
      <c r="E49">
        <v>16596207.961313179</v>
      </c>
      <c r="G49">
        <f t="shared" si="0"/>
        <v>16428827.333333334</v>
      </c>
      <c r="H49">
        <f t="shared" si="1"/>
        <v>16391129.666666666</v>
      </c>
      <c r="I49">
        <f t="shared" si="2"/>
        <v>16329017.111111112</v>
      </c>
    </row>
    <row r="50" spans="2:14">
      <c r="B50" s="6">
        <v>41548</v>
      </c>
      <c r="C50" s="2">
        <v>16652436</v>
      </c>
      <c r="D50" s="2">
        <v>45</v>
      </c>
      <c r="E50">
        <v>16643849.714418989</v>
      </c>
      <c r="G50">
        <f t="shared" si="0"/>
        <v>16525395.333333334</v>
      </c>
      <c r="H50">
        <f t="shared" si="1"/>
        <v>16441873.5</v>
      </c>
      <c r="I50">
        <f t="shared" si="2"/>
        <v>16389708.666666666</v>
      </c>
    </row>
    <row r="51" spans="2:14">
      <c r="B51" s="6">
        <v>41579</v>
      </c>
      <c r="C51" s="2">
        <v>16772971</v>
      </c>
      <c r="D51" s="2">
        <v>46</v>
      </c>
      <c r="E51">
        <v>16691491.467524799</v>
      </c>
      <c r="G51">
        <f t="shared" si="0"/>
        <v>16644750.666666666</v>
      </c>
      <c r="H51">
        <f t="shared" si="1"/>
        <v>16511551.666666666</v>
      </c>
      <c r="I51">
        <f t="shared" si="2"/>
        <v>16450362.666666666</v>
      </c>
    </row>
    <row r="52" spans="2:14">
      <c r="B52" s="6">
        <v>41609</v>
      </c>
      <c r="C52" s="2">
        <v>16525061</v>
      </c>
      <c r="D52" s="2">
        <v>47</v>
      </c>
      <c r="E52">
        <v>16739133.220630608</v>
      </c>
      <c r="G52">
        <f t="shared" si="0"/>
        <v>16650156</v>
      </c>
      <c r="H52">
        <f t="shared" si="1"/>
        <v>16539491.666666666</v>
      </c>
      <c r="I52">
        <f t="shared" si="2"/>
        <v>16477471.777777778</v>
      </c>
    </row>
    <row r="53" spans="2:14">
      <c r="B53" s="6">
        <v>41640</v>
      </c>
      <c r="C53" s="2">
        <v>16547040</v>
      </c>
      <c r="D53" s="2">
        <v>48</v>
      </c>
      <c r="E53">
        <v>16786774.97373642</v>
      </c>
      <c r="G53">
        <f t="shared" si="0"/>
        <v>16615024</v>
      </c>
      <c r="H53">
        <f t="shared" si="1"/>
        <v>16570209.666666666</v>
      </c>
      <c r="I53">
        <f t="shared" si="2"/>
        <v>16499590.333333334</v>
      </c>
    </row>
    <row r="54" spans="2:14">
      <c r="B54" s="6">
        <v>41671</v>
      </c>
      <c r="C54" s="2">
        <v>16672599</v>
      </c>
      <c r="D54" s="2">
        <v>49</v>
      </c>
      <c r="E54">
        <v>16834416.726842228</v>
      </c>
      <c r="G54">
        <f t="shared" si="0"/>
        <v>16581566.666666666</v>
      </c>
      <c r="H54">
        <f t="shared" si="1"/>
        <v>16613158.666666666</v>
      </c>
      <c r="I54">
        <f t="shared" si="2"/>
        <v>16534890</v>
      </c>
    </row>
    <row r="55" spans="2:14">
      <c r="B55" s="6">
        <v>41699</v>
      </c>
      <c r="C55" s="2">
        <v>16781325</v>
      </c>
      <c r="D55" s="2">
        <v>50</v>
      </c>
      <c r="E55">
        <v>16882058.47994804</v>
      </c>
      <c r="G55">
        <f t="shared" si="0"/>
        <v>16666988</v>
      </c>
      <c r="H55">
        <f t="shared" si="1"/>
        <v>16658572</v>
      </c>
      <c r="I55">
        <f t="shared" si="2"/>
        <v>16581990.444444444</v>
      </c>
    </row>
    <row r="56" spans="2:14">
      <c r="B56" s="6">
        <v>41730</v>
      </c>
      <c r="C56" s="2">
        <v>16837367</v>
      </c>
      <c r="D56" s="2">
        <v>51</v>
      </c>
      <c r="E56">
        <v>16929700.233053848</v>
      </c>
      <c r="G56">
        <f t="shared" si="0"/>
        <v>16763763.666666666</v>
      </c>
      <c r="H56">
        <f t="shared" si="1"/>
        <v>16689393.833333334</v>
      </c>
      <c r="I56">
        <f t="shared" si="2"/>
        <v>16634727.666666666</v>
      </c>
      <c r="L56" s="26" t="s">
        <v>44</v>
      </c>
      <c r="M56" s="26"/>
      <c r="N56" s="26"/>
    </row>
    <row r="57" spans="2:14">
      <c r="B57" s="6">
        <v>41760</v>
      </c>
      <c r="C57" s="2">
        <v>16885220</v>
      </c>
      <c r="D57" s="2">
        <v>52</v>
      </c>
      <c r="E57">
        <v>16977341.98615966</v>
      </c>
      <c r="G57">
        <f t="shared" si="0"/>
        <v>16834637.333333332</v>
      </c>
      <c r="H57">
        <f t="shared" si="1"/>
        <v>16708102</v>
      </c>
      <c r="I57">
        <f t="shared" si="2"/>
        <v>16686984.888888888</v>
      </c>
    </row>
    <row r="58" spans="2:14">
      <c r="B58" s="6">
        <v>41791</v>
      </c>
      <c r="C58" s="2">
        <v>16928515</v>
      </c>
      <c r="D58" s="2">
        <v>53</v>
      </c>
      <c r="E58">
        <v>17024983.739265468</v>
      </c>
      <c r="G58">
        <f t="shared" si="0"/>
        <v>16883700.666666668</v>
      </c>
      <c r="H58">
        <f t="shared" si="1"/>
        <v>16775344.333333334</v>
      </c>
      <c r="I58">
        <f t="shared" si="2"/>
        <v>16733614.888888888</v>
      </c>
    </row>
    <row r="59" spans="2:14">
      <c r="B59" s="6">
        <v>41821</v>
      </c>
      <c r="C59" s="2">
        <v>16965972</v>
      </c>
      <c r="D59" s="2">
        <v>54</v>
      </c>
      <c r="E59">
        <v>17072625.49237128</v>
      </c>
      <c r="G59">
        <f t="shared" si="0"/>
        <v>16926569</v>
      </c>
      <c r="H59">
        <f t="shared" si="1"/>
        <v>16845166.333333332</v>
      </c>
      <c r="I59">
        <f t="shared" si="2"/>
        <v>16768452.222222222</v>
      </c>
    </row>
    <row r="60" spans="2:14">
      <c r="B60" s="6">
        <v>41852</v>
      </c>
      <c r="C60" s="2">
        <v>17023661</v>
      </c>
      <c r="D60" s="2">
        <v>55</v>
      </c>
      <c r="E60">
        <v>17120267.245477088</v>
      </c>
      <c r="G60">
        <f t="shared" si="0"/>
        <v>16972716</v>
      </c>
      <c r="H60">
        <f t="shared" si="1"/>
        <v>16903676.666666668</v>
      </c>
      <c r="I60">
        <f t="shared" si="2"/>
        <v>16796306.666666668</v>
      </c>
    </row>
    <row r="61" spans="2:14">
      <c r="B61" s="6">
        <v>41883</v>
      </c>
      <c r="C61" s="2">
        <v>17180093</v>
      </c>
      <c r="D61" s="2">
        <v>56</v>
      </c>
      <c r="E61">
        <v>17167908.9985829</v>
      </c>
      <c r="G61">
        <f t="shared" si="0"/>
        <v>17056575.333333332</v>
      </c>
      <c r="H61">
        <f t="shared" si="1"/>
        <v>16970138</v>
      </c>
      <c r="I61">
        <f t="shared" si="2"/>
        <v>16869088</v>
      </c>
    </row>
    <row r="62" spans="2:14">
      <c r="B62" s="6">
        <v>41913</v>
      </c>
      <c r="C62" s="2">
        <v>17352227</v>
      </c>
      <c r="D62" s="2">
        <v>57</v>
      </c>
      <c r="E62">
        <v>17215550.751688711</v>
      </c>
      <c r="G62">
        <f t="shared" si="0"/>
        <v>17185327</v>
      </c>
      <c r="H62">
        <f t="shared" si="1"/>
        <v>17055948</v>
      </c>
      <c r="I62">
        <f t="shared" si="2"/>
        <v>16958553.222222224</v>
      </c>
    </row>
    <row r="63" spans="2:14">
      <c r="B63" s="6">
        <v>41944</v>
      </c>
      <c r="C63" s="2">
        <v>17475077</v>
      </c>
      <c r="D63" s="2">
        <v>58</v>
      </c>
      <c r="E63">
        <v>17263192.504794519</v>
      </c>
      <c r="G63">
        <f t="shared" si="0"/>
        <v>17335799</v>
      </c>
      <c r="H63">
        <f t="shared" si="1"/>
        <v>17154257.5</v>
      </c>
      <c r="I63">
        <f t="shared" si="2"/>
        <v>17047717.444444444</v>
      </c>
    </row>
    <row r="64" spans="2:14">
      <c r="B64" s="6">
        <v>41974</v>
      </c>
      <c r="C64" s="2">
        <v>17239587</v>
      </c>
      <c r="D64" s="2">
        <v>59</v>
      </c>
      <c r="E64">
        <v>17310834.257900331</v>
      </c>
      <c r="G64">
        <f t="shared" si="0"/>
        <v>17355630.333333332</v>
      </c>
      <c r="H64">
        <f t="shared" si="1"/>
        <v>17206102.833333332</v>
      </c>
      <c r="I64">
        <f t="shared" si="2"/>
        <v>17098635.444444444</v>
      </c>
    </row>
    <row r="65" spans="2:9">
      <c r="B65" s="6">
        <v>42005</v>
      </c>
      <c r="C65" s="2">
        <v>17299371</v>
      </c>
      <c r="D65" s="2">
        <v>60</v>
      </c>
      <c r="E65">
        <v>17358476.011006139</v>
      </c>
      <c r="G65">
        <f t="shared" si="0"/>
        <v>17338011.666666668</v>
      </c>
      <c r="H65">
        <f t="shared" si="1"/>
        <v>17261669.333333332</v>
      </c>
      <c r="I65">
        <f t="shared" si="2"/>
        <v>17149969.222222224</v>
      </c>
    </row>
    <row r="66" spans="2:9">
      <c r="B66" s="6">
        <v>42036</v>
      </c>
      <c r="C66" s="2">
        <v>17433062</v>
      </c>
      <c r="D66" s="2">
        <v>61</v>
      </c>
      <c r="E66">
        <v>17406117.764111951</v>
      </c>
      <c r="G66">
        <f t="shared" si="0"/>
        <v>17324006.666666668</v>
      </c>
      <c r="H66">
        <f t="shared" si="1"/>
        <v>17329902.833333332</v>
      </c>
      <c r="I66">
        <f t="shared" si="2"/>
        <v>17210840.555555556</v>
      </c>
    </row>
    <row r="67" spans="2:9">
      <c r="B67" s="6">
        <v>42064</v>
      </c>
      <c r="C67" s="2">
        <v>17538198</v>
      </c>
      <c r="D67" s="2">
        <v>62</v>
      </c>
      <c r="E67">
        <v>17453759.517217759</v>
      </c>
      <c r="G67">
        <f t="shared" si="0"/>
        <v>17423543.666666668</v>
      </c>
      <c r="H67">
        <f t="shared" si="1"/>
        <v>17389587</v>
      </c>
      <c r="I67">
        <f t="shared" si="2"/>
        <v>17278583.111111112</v>
      </c>
    </row>
    <row r="68" spans="2:9">
      <c r="B68" s="6">
        <v>42095</v>
      </c>
      <c r="C68" s="2">
        <v>17603315</v>
      </c>
      <c r="D68" s="2">
        <v>63</v>
      </c>
      <c r="E68">
        <v>17501401.270323571</v>
      </c>
      <c r="G68">
        <f t="shared" si="0"/>
        <v>17524858.333333332</v>
      </c>
      <c r="H68">
        <f t="shared" si="1"/>
        <v>17431435</v>
      </c>
      <c r="I68">
        <f t="shared" si="2"/>
        <v>17349399</v>
      </c>
    </row>
    <row r="69" spans="2:9">
      <c r="B69" s="6">
        <v>42125</v>
      </c>
      <c r="C69" s="2">
        <v>17595860</v>
      </c>
      <c r="D69" s="2">
        <v>64</v>
      </c>
      <c r="E69">
        <v>17549043.023429379</v>
      </c>
      <c r="G69">
        <f t="shared" si="0"/>
        <v>17579124.333333332</v>
      </c>
      <c r="H69">
        <f t="shared" si="1"/>
        <v>17451565.5</v>
      </c>
      <c r="I69">
        <f t="shared" si="2"/>
        <v>17412976.666666668</v>
      </c>
    </row>
    <row r="70" spans="2:9">
      <c r="B70" s="6">
        <v>42156</v>
      </c>
      <c r="C70" s="2">
        <v>17674295</v>
      </c>
      <c r="D70" s="2">
        <v>65</v>
      </c>
      <c r="E70">
        <v>17596684.776535191</v>
      </c>
      <c r="G70">
        <f t="shared" si="0"/>
        <v>17624490</v>
      </c>
      <c r="H70">
        <f t="shared" si="1"/>
        <v>17524016.833333332</v>
      </c>
      <c r="I70">
        <f t="shared" si="2"/>
        <v>17467888</v>
      </c>
    </row>
    <row r="71" spans="2:9">
      <c r="B71" s="6">
        <v>42186</v>
      </c>
      <c r="C71" s="2">
        <v>17718986</v>
      </c>
      <c r="D71" s="2">
        <v>66</v>
      </c>
      <c r="E71">
        <v>17644326.529641002</v>
      </c>
      <c r="G71">
        <f t="shared" si="0"/>
        <v>17663047</v>
      </c>
      <c r="H71">
        <f t="shared" si="1"/>
        <v>17593952.666666668</v>
      </c>
      <c r="I71">
        <f t="shared" si="2"/>
        <v>17508639</v>
      </c>
    </row>
    <row r="72" spans="2:9">
      <c r="B72" s="6">
        <v>42217</v>
      </c>
      <c r="C72" s="2">
        <v>17791345</v>
      </c>
      <c r="D72" s="2">
        <v>67</v>
      </c>
      <c r="E72">
        <v>17691968.28274681</v>
      </c>
      <c r="G72">
        <f t="shared" ref="G72:G135" si="3">AVERAGE(C70:C72)</f>
        <v>17728208.666666668</v>
      </c>
      <c r="H72">
        <f t="shared" si="1"/>
        <v>17653666.5</v>
      </c>
      <c r="I72">
        <f t="shared" si="2"/>
        <v>17543779.888888888</v>
      </c>
    </row>
    <row r="73" spans="2:9">
      <c r="B73" s="6">
        <v>42248</v>
      </c>
      <c r="C73" s="2">
        <v>17908989</v>
      </c>
      <c r="D73" s="2">
        <v>68</v>
      </c>
      <c r="E73">
        <v>17739610.035852622</v>
      </c>
      <c r="G73">
        <f t="shared" si="3"/>
        <v>17806440</v>
      </c>
      <c r="H73">
        <f t="shared" si="1"/>
        <v>17715465</v>
      </c>
      <c r="I73">
        <f t="shared" si="2"/>
        <v>17618157.888888888</v>
      </c>
    </row>
    <row r="74" spans="2:9">
      <c r="B74" s="6">
        <v>42278</v>
      </c>
      <c r="C74" s="2">
        <v>18055468</v>
      </c>
      <c r="D74" s="2">
        <v>69</v>
      </c>
      <c r="E74">
        <v>17787251.78895843</v>
      </c>
      <c r="G74">
        <f t="shared" si="3"/>
        <v>17918600.666666668</v>
      </c>
      <c r="H74">
        <f t="shared" si="1"/>
        <v>17790823.833333332</v>
      </c>
      <c r="I74">
        <f t="shared" si="2"/>
        <v>17702168.666666668</v>
      </c>
    </row>
    <row r="75" spans="2:9">
      <c r="B75" s="6">
        <v>42309</v>
      </c>
      <c r="C75" s="2">
        <v>18187747</v>
      </c>
      <c r="D75" s="2">
        <v>70</v>
      </c>
      <c r="E75">
        <v>17834893.542064242</v>
      </c>
      <c r="G75">
        <f t="shared" si="3"/>
        <v>18050734.666666668</v>
      </c>
      <c r="H75">
        <f t="shared" ref="H75:H138" si="4">AVERAGE(C70:C75)</f>
        <v>17889471.666666668</v>
      </c>
      <c r="I75">
        <f t="shared" si="2"/>
        <v>17786022.555555556</v>
      </c>
    </row>
    <row r="76" spans="2:9">
      <c r="B76" s="6">
        <v>42339</v>
      </c>
      <c r="C76" s="2">
        <v>17884033</v>
      </c>
      <c r="D76" s="2">
        <v>71</v>
      </c>
      <c r="E76">
        <v>17882535.29517005</v>
      </c>
      <c r="G76">
        <f t="shared" si="3"/>
        <v>18042416</v>
      </c>
      <c r="H76">
        <f t="shared" si="4"/>
        <v>17924428</v>
      </c>
      <c r="I76">
        <f t="shared" si="2"/>
        <v>17824448.666666668</v>
      </c>
    </row>
    <row r="77" spans="2:9">
      <c r="B77" s="6">
        <v>42370</v>
      </c>
      <c r="C77" s="2">
        <v>17953203</v>
      </c>
      <c r="D77" s="2">
        <v>72</v>
      </c>
      <c r="E77">
        <v>17930177.048275862</v>
      </c>
      <c r="G77">
        <f t="shared" si="3"/>
        <v>18008327.666666668</v>
      </c>
      <c r="H77">
        <f t="shared" si="4"/>
        <v>17963464.166666668</v>
      </c>
      <c r="I77">
        <f t="shared" si="2"/>
        <v>17863325.111111112</v>
      </c>
    </row>
    <row r="78" spans="2:9">
      <c r="B78" s="6">
        <v>42401</v>
      </c>
      <c r="C78" s="2">
        <v>18095494</v>
      </c>
      <c r="D78" s="2">
        <v>73</v>
      </c>
      <c r="E78">
        <v>17977818.80138167</v>
      </c>
      <c r="G78">
        <f t="shared" si="3"/>
        <v>17977576.666666668</v>
      </c>
      <c r="H78">
        <f t="shared" si="4"/>
        <v>18014155.666666668</v>
      </c>
      <c r="I78">
        <f t="shared" ref="I78:I141" si="5">AVERAGE(C70:C78)</f>
        <v>17918840</v>
      </c>
    </row>
    <row r="79" spans="2:9">
      <c r="B79" s="6">
        <v>42430</v>
      </c>
      <c r="C79" s="2">
        <v>18154906</v>
      </c>
      <c r="D79" s="2">
        <v>74</v>
      </c>
      <c r="E79">
        <v>18025460.554487482</v>
      </c>
      <c r="G79">
        <f t="shared" si="3"/>
        <v>18067867.666666668</v>
      </c>
      <c r="H79">
        <f t="shared" si="4"/>
        <v>18055141.833333332</v>
      </c>
      <c r="I79">
        <f t="shared" si="5"/>
        <v>17972241.222222224</v>
      </c>
    </row>
    <row r="80" spans="2:9">
      <c r="B80" s="6">
        <v>42461</v>
      </c>
      <c r="C80" s="2">
        <v>18237468</v>
      </c>
      <c r="D80" s="2">
        <v>75</v>
      </c>
      <c r="E80">
        <v>18073102.307593293</v>
      </c>
      <c r="G80">
        <f t="shared" si="3"/>
        <v>18162622.666666668</v>
      </c>
      <c r="H80">
        <f t="shared" si="4"/>
        <v>18085475.166666668</v>
      </c>
      <c r="I80">
        <f t="shared" si="5"/>
        <v>18029850.333333332</v>
      </c>
    </row>
    <row r="81" spans="2:9">
      <c r="B81" s="6">
        <v>42491</v>
      </c>
      <c r="C81" s="2">
        <v>18257802</v>
      </c>
      <c r="D81" s="2">
        <v>76</v>
      </c>
      <c r="E81">
        <v>18120744.060699102</v>
      </c>
      <c r="G81">
        <f t="shared" si="3"/>
        <v>18216725.333333332</v>
      </c>
      <c r="H81">
        <f t="shared" si="4"/>
        <v>18097151</v>
      </c>
      <c r="I81">
        <f t="shared" si="5"/>
        <v>18081678.888888888</v>
      </c>
    </row>
    <row r="82" spans="2:9">
      <c r="B82" s="6">
        <v>42522</v>
      </c>
      <c r="C82" s="2">
        <v>18326071</v>
      </c>
      <c r="D82" s="2">
        <v>77</v>
      </c>
      <c r="E82">
        <v>18168385.813804913</v>
      </c>
      <c r="G82">
        <f t="shared" si="3"/>
        <v>18273780.333333332</v>
      </c>
      <c r="H82">
        <f t="shared" si="4"/>
        <v>18170824</v>
      </c>
      <c r="I82">
        <f t="shared" si="5"/>
        <v>18128021.333333332</v>
      </c>
    </row>
    <row r="83" spans="2:9">
      <c r="B83" s="6">
        <v>42552</v>
      </c>
      <c r="C83" s="2">
        <v>18348131</v>
      </c>
      <c r="D83" s="2">
        <v>78</v>
      </c>
      <c r="E83">
        <v>18216027.566910721</v>
      </c>
      <c r="G83">
        <f t="shared" si="3"/>
        <v>18310668</v>
      </c>
      <c r="H83">
        <f t="shared" si="4"/>
        <v>18236645.333333332</v>
      </c>
      <c r="I83">
        <f t="shared" si="5"/>
        <v>18160539.444444444</v>
      </c>
    </row>
    <row r="84" spans="2:9">
      <c r="B84" s="6">
        <v>42583</v>
      </c>
      <c r="C84" s="2">
        <v>18466227</v>
      </c>
      <c r="D84" s="2">
        <v>79</v>
      </c>
      <c r="E84">
        <v>18263669.320016533</v>
      </c>
      <c r="G84">
        <f t="shared" si="3"/>
        <v>18380143</v>
      </c>
      <c r="H84">
        <f t="shared" si="4"/>
        <v>18298434.166666668</v>
      </c>
      <c r="I84">
        <f t="shared" si="5"/>
        <v>18191481.666666668</v>
      </c>
    </row>
    <row r="85" spans="2:9">
      <c r="B85" s="6">
        <v>42614</v>
      </c>
      <c r="C85" s="2">
        <v>18626402</v>
      </c>
      <c r="D85" s="2">
        <v>80</v>
      </c>
      <c r="E85">
        <v>18311311.073122341</v>
      </c>
      <c r="G85">
        <f t="shared" si="3"/>
        <v>18480253.333333332</v>
      </c>
      <c r="H85">
        <f t="shared" si="4"/>
        <v>18377016.833333332</v>
      </c>
      <c r="I85">
        <f t="shared" si="5"/>
        <v>18273967.111111112</v>
      </c>
    </row>
    <row r="86" spans="2:9">
      <c r="B86" s="6">
        <v>42644</v>
      </c>
      <c r="C86" s="2">
        <v>18797954</v>
      </c>
      <c r="D86" s="2">
        <v>81</v>
      </c>
      <c r="E86">
        <v>18358952.826228153</v>
      </c>
      <c r="G86">
        <f t="shared" si="3"/>
        <v>18630194.333333332</v>
      </c>
      <c r="H86">
        <f t="shared" si="4"/>
        <v>18470431.166666668</v>
      </c>
      <c r="I86">
        <f t="shared" si="5"/>
        <v>18367828.333333332</v>
      </c>
    </row>
    <row r="87" spans="2:9">
      <c r="B87" s="6">
        <v>42675</v>
      </c>
      <c r="C87" s="2">
        <v>18935841</v>
      </c>
      <c r="D87" s="2">
        <v>82</v>
      </c>
      <c r="E87">
        <v>18406594.579333961</v>
      </c>
      <c r="G87">
        <f t="shared" si="3"/>
        <v>18786732.333333332</v>
      </c>
      <c r="H87">
        <f t="shared" si="4"/>
        <v>18583437.666666668</v>
      </c>
      <c r="I87">
        <f t="shared" si="5"/>
        <v>18461200.222222224</v>
      </c>
    </row>
    <row r="88" spans="2:9">
      <c r="B88" s="6">
        <v>42705</v>
      </c>
      <c r="C88" s="2">
        <v>18616624</v>
      </c>
      <c r="D88" s="2">
        <v>83</v>
      </c>
      <c r="E88">
        <v>18454236.332439773</v>
      </c>
      <c r="G88">
        <f t="shared" si="3"/>
        <v>18783473</v>
      </c>
      <c r="H88">
        <f t="shared" si="4"/>
        <v>18631863.166666668</v>
      </c>
      <c r="I88">
        <f t="shared" si="5"/>
        <v>18512502.222222224</v>
      </c>
    </row>
    <row r="89" spans="2:9">
      <c r="B89" s="6">
        <v>42736</v>
      </c>
      <c r="C89" s="2">
        <v>18699916</v>
      </c>
      <c r="D89" s="2">
        <v>84</v>
      </c>
      <c r="E89">
        <v>18501878.085545585</v>
      </c>
      <c r="G89">
        <f t="shared" si="3"/>
        <v>18750793.666666668</v>
      </c>
      <c r="H89">
        <f t="shared" si="4"/>
        <v>18690494</v>
      </c>
      <c r="I89">
        <f t="shared" si="5"/>
        <v>18563885.333333332</v>
      </c>
    </row>
    <row r="90" spans="2:9">
      <c r="B90" s="6">
        <v>42767</v>
      </c>
      <c r="C90" s="2">
        <v>18853971</v>
      </c>
      <c r="D90" s="2">
        <v>85</v>
      </c>
      <c r="E90">
        <v>18549519.838651393</v>
      </c>
      <c r="G90">
        <f t="shared" si="3"/>
        <v>18723503.666666668</v>
      </c>
      <c r="H90">
        <f t="shared" si="4"/>
        <v>18755118</v>
      </c>
      <c r="I90">
        <f t="shared" si="5"/>
        <v>18630126.333333332</v>
      </c>
    </row>
    <row r="91" spans="2:9">
      <c r="B91" s="6">
        <v>42795</v>
      </c>
      <c r="C91" s="2">
        <v>18994318</v>
      </c>
      <c r="D91" s="2">
        <v>86</v>
      </c>
      <c r="E91">
        <v>18597161.591757204</v>
      </c>
      <c r="G91">
        <f t="shared" si="3"/>
        <v>18849401.666666668</v>
      </c>
      <c r="H91">
        <f t="shared" si="4"/>
        <v>18816437.333333332</v>
      </c>
      <c r="I91">
        <f t="shared" si="5"/>
        <v>18704376</v>
      </c>
    </row>
    <row r="92" spans="2:9">
      <c r="B92" s="6">
        <v>42826</v>
      </c>
      <c r="C92" s="2">
        <v>19021083</v>
      </c>
      <c r="D92" s="2">
        <v>87</v>
      </c>
      <c r="E92">
        <v>18644803.344863012</v>
      </c>
      <c r="G92">
        <f t="shared" si="3"/>
        <v>18956457.333333332</v>
      </c>
      <c r="H92">
        <f t="shared" si="4"/>
        <v>18853625.5</v>
      </c>
      <c r="I92">
        <f t="shared" si="5"/>
        <v>18779148.444444444</v>
      </c>
    </row>
    <row r="93" spans="2:9">
      <c r="B93" s="6">
        <v>42856</v>
      </c>
      <c r="C93" s="2">
        <v>19047825</v>
      </c>
      <c r="D93" s="2">
        <v>88</v>
      </c>
      <c r="E93">
        <v>18692445.097968824</v>
      </c>
      <c r="G93">
        <f t="shared" si="3"/>
        <v>19021075.333333332</v>
      </c>
      <c r="H93">
        <f t="shared" si="4"/>
        <v>18872289.5</v>
      </c>
      <c r="I93">
        <f t="shared" si="5"/>
        <v>18843770.444444444</v>
      </c>
    </row>
    <row r="94" spans="2:9">
      <c r="B94" s="6">
        <v>42887</v>
      </c>
      <c r="C94" s="2">
        <v>19134058</v>
      </c>
      <c r="D94" s="2">
        <v>89</v>
      </c>
      <c r="E94">
        <v>18740086.851074632</v>
      </c>
      <c r="G94">
        <f t="shared" si="3"/>
        <v>19067655.333333332</v>
      </c>
      <c r="H94">
        <f t="shared" si="4"/>
        <v>18958528.5</v>
      </c>
      <c r="I94">
        <f t="shared" si="5"/>
        <v>18900176.666666668</v>
      </c>
    </row>
    <row r="95" spans="2:9">
      <c r="B95" s="6">
        <v>42917</v>
      </c>
      <c r="C95" s="2">
        <v>19172222</v>
      </c>
      <c r="D95" s="2">
        <v>90</v>
      </c>
      <c r="E95">
        <v>18787728.604180444</v>
      </c>
      <c r="G95">
        <f t="shared" si="3"/>
        <v>19118035</v>
      </c>
      <c r="H95">
        <f t="shared" si="4"/>
        <v>19037246.166666668</v>
      </c>
      <c r="I95">
        <f t="shared" si="5"/>
        <v>18941762</v>
      </c>
    </row>
    <row r="96" spans="2:9">
      <c r="B96" s="6">
        <v>42948</v>
      </c>
      <c r="C96" s="2">
        <v>19292865</v>
      </c>
      <c r="D96" s="2">
        <v>91</v>
      </c>
      <c r="E96">
        <v>18835370.357286252</v>
      </c>
      <c r="G96">
        <f t="shared" si="3"/>
        <v>19199715</v>
      </c>
      <c r="H96">
        <f t="shared" si="4"/>
        <v>19110395.166666668</v>
      </c>
      <c r="I96">
        <f t="shared" si="5"/>
        <v>18981431.333333332</v>
      </c>
    </row>
    <row r="97" spans="2:9">
      <c r="B97" s="6">
        <v>42979</v>
      </c>
      <c r="C97" s="2">
        <v>19428916</v>
      </c>
      <c r="D97" s="2">
        <v>92</v>
      </c>
      <c r="E97">
        <v>18883012.110392064</v>
      </c>
      <c r="G97">
        <f t="shared" si="3"/>
        <v>19298001</v>
      </c>
      <c r="H97">
        <f t="shared" si="4"/>
        <v>19182828.166666668</v>
      </c>
      <c r="I97">
        <f t="shared" si="5"/>
        <v>19071686</v>
      </c>
    </row>
    <row r="98" spans="2:9">
      <c r="B98" s="6">
        <v>43009</v>
      </c>
      <c r="C98" s="2">
        <v>19623674</v>
      </c>
      <c r="D98" s="2">
        <v>93</v>
      </c>
      <c r="E98">
        <v>18930653.863497876</v>
      </c>
      <c r="G98">
        <f t="shared" si="3"/>
        <v>19448485</v>
      </c>
      <c r="H98">
        <f t="shared" si="4"/>
        <v>19283260</v>
      </c>
      <c r="I98">
        <f t="shared" si="5"/>
        <v>19174325.777777776</v>
      </c>
    </row>
    <row r="99" spans="2:9">
      <c r="B99" s="6">
        <v>43040</v>
      </c>
      <c r="C99" s="2">
        <v>19755991</v>
      </c>
      <c r="D99" s="2">
        <v>94</v>
      </c>
      <c r="E99">
        <v>18978295.616603684</v>
      </c>
      <c r="G99">
        <f t="shared" si="3"/>
        <v>19602860.333333332</v>
      </c>
      <c r="H99">
        <f t="shared" si="4"/>
        <v>19401287.666666668</v>
      </c>
      <c r="I99">
        <f t="shared" si="5"/>
        <v>19274550.222222224</v>
      </c>
    </row>
    <row r="100" spans="2:9">
      <c r="B100" s="6">
        <v>43070</v>
      </c>
      <c r="C100" s="2">
        <v>19418455</v>
      </c>
      <c r="D100" s="2">
        <v>95</v>
      </c>
      <c r="E100">
        <v>19025937.369709495</v>
      </c>
      <c r="G100">
        <f t="shared" si="3"/>
        <v>19599373.333333332</v>
      </c>
      <c r="H100">
        <f t="shared" si="4"/>
        <v>19448687.166666668</v>
      </c>
      <c r="I100">
        <f t="shared" si="5"/>
        <v>19321676.555555556</v>
      </c>
    </row>
    <row r="101" spans="2:9">
      <c r="B101" s="6">
        <v>43101</v>
      </c>
      <c r="C101" s="2">
        <v>19532177</v>
      </c>
      <c r="D101" s="2">
        <v>96</v>
      </c>
      <c r="E101">
        <v>19073579.122815304</v>
      </c>
      <c r="G101">
        <f t="shared" si="3"/>
        <v>19568874.333333332</v>
      </c>
      <c r="H101">
        <f t="shared" si="4"/>
        <v>19508679.666666668</v>
      </c>
      <c r="I101">
        <f t="shared" si="5"/>
        <v>19378464.777777776</v>
      </c>
    </row>
    <row r="102" spans="2:9">
      <c r="B102" s="6">
        <v>43132</v>
      </c>
      <c r="C102" s="2">
        <v>19696488</v>
      </c>
      <c r="D102" s="2">
        <v>97</v>
      </c>
      <c r="E102">
        <v>19121220.875921115</v>
      </c>
      <c r="G102">
        <f t="shared" si="3"/>
        <v>19549040</v>
      </c>
      <c r="H102">
        <f t="shared" si="4"/>
        <v>19575950.166666668</v>
      </c>
      <c r="I102">
        <f t="shared" si="5"/>
        <v>19450538.444444444</v>
      </c>
    </row>
    <row r="103" spans="2:9">
      <c r="B103" s="6">
        <v>43160</v>
      </c>
      <c r="C103" s="2">
        <v>19786997</v>
      </c>
      <c r="D103" s="2">
        <v>98</v>
      </c>
      <c r="E103">
        <v>19168862.629026923</v>
      </c>
      <c r="G103">
        <f t="shared" si="3"/>
        <v>19671887.333333332</v>
      </c>
      <c r="H103">
        <f t="shared" si="4"/>
        <v>19635630.333333332</v>
      </c>
      <c r="I103">
        <f t="shared" si="5"/>
        <v>19523087.222222224</v>
      </c>
    </row>
    <row r="104" spans="2:9">
      <c r="B104" s="6">
        <v>43191</v>
      </c>
      <c r="C104" s="2">
        <v>19874106</v>
      </c>
      <c r="D104" s="2">
        <v>99</v>
      </c>
      <c r="E104">
        <v>19216504.382132735</v>
      </c>
      <c r="G104">
        <f t="shared" si="3"/>
        <v>19785863.666666668</v>
      </c>
      <c r="H104">
        <f t="shared" si="4"/>
        <v>19677369</v>
      </c>
      <c r="I104">
        <f t="shared" si="5"/>
        <v>19601074.333333332</v>
      </c>
    </row>
    <row r="105" spans="2:9">
      <c r="B105" s="6">
        <v>43221</v>
      </c>
      <c r="C105" s="2">
        <v>19908072</v>
      </c>
      <c r="D105" s="2">
        <v>100</v>
      </c>
      <c r="E105">
        <v>19264146.135238543</v>
      </c>
      <c r="G105">
        <f t="shared" si="3"/>
        <v>19856391.666666668</v>
      </c>
      <c r="H105">
        <f t="shared" si="4"/>
        <v>19702715.833333332</v>
      </c>
      <c r="I105">
        <f t="shared" si="5"/>
        <v>19669430.666666668</v>
      </c>
    </row>
    <row r="106" spans="2:9">
      <c r="B106" s="6">
        <v>43252</v>
      </c>
      <c r="C106" s="2">
        <v>19894575</v>
      </c>
      <c r="D106" s="2">
        <v>101</v>
      </c>
      <c r="E106">
        <v>19311787.888344355</v>
      </c>
      <c r="G106">
        <f t="shared" si="3"/>
        <v>19892251</v>
      </c>
      <c r="H106">
        <f t="shared" si="4"/>
        <v>19782069.166666668</v>
      </c>
      <c r="I106">
        <f t="shared" si="5"/>
        <v>19721170.555555556</v>
      </c>
    </row>
    <row r="107" spans="2:9">
      <c r="B107" s="6">
        <v>43282</v>
      </c>
      <c r="C107" s="2">
        <v>19949244</v>
      </c>
      <c r="D107" s="2">
        <v>102</v>
      </c>
      <c r="E107">
        <v>19359429.641450167</v>
      </c>
      <c r="G107">
        <f t="shared" si="3"/>
        <v>19917297</v>
      </c>
      <c r="H107">
        <f t="shared" si="4"/>
        <v>19851580.333333332</v>
      </c>
      <c r="I107">
        <f t="shared" si="5"/>
        <v>19757345</v>
      </c>
    </row>
    <row r="108" spans="2:9">
      <c r="B108" s="6">
        <v>43313</v>
      </c>
      <c r="C108" s="2">
        <v>20063433</v>
      </c>
      <c r="D108" s="2">
        <v>103</v>
      </c>
      <c r="E108">
        <v>19407071.394555975</v>
      </c>
      <c r="G108">
        <f t="shared" si="3"/>
        <v>19969084</v>
      </c>
      <c r="H108">
        <f t="shared" si="4"/>
        <v>19912737.833333332</v>
      </c>
      <c r="I108">
        <f t="shared" si="5"/>
        <v>19791505.222222224</v>
      </c>
    </row>
    <row r="109" spans="2:9">
      <c r="B109" s="6">
        <v>43344</v>
      </c>
      <c r="C109" s="2">
        <v>20192960</v>
      </c>
      <c r="D109" s="2">
        <v>104</v>
      </c>
      <c r="E109">
        <v>19454713.147661787</v>
      </c>
      <c r="G109">
        <f t="shared" si="3"/>
        <v>20068545.666666668</v>
      </c>
      <c r="H109">
        <f t="shared" si="4"/>
        <v>19980398.333333332</v>
      </c>
      <c r="I109">
        <f t="shared" si="5"/>
        <v>19877561.333333332</v>
      </c>
    </row>
    <row r="110" spans="2:9">
      <c r="B110" s="6">
        <v>43374</v>
      </c>
      <c r="C110" s="2">
        <v>20356179</v>
      </c>
      <c r="D110" s="2">
        <v>105</v>
      </c>
      <c r="E110">
        <v>19502354.900767595</v>
      </c>
      <c r="G110">
        <f t="shared" si="3"/>
        <v>20204190.666666668</v>
      </c>
      <c r="H110">
        <f t="shared" si="4"/>
        <v>20060743.833333332</v>
      </c>
      <c r="I110">
        <f t="shared" si="5"/>
        <v>19969117.111111112</v>
      </c>
    </row>
    <row r="111" spans="2:9">
      <c r="B111" s="6">
        <v>43405</v>
      </c>
      <c r="C111" s="2">
        <v>20457926</v>
      </c>
      <c r="D111" s="2">
        <v>106</v>
      </c>
      <c r="E111">
        <v>19549996.653873406</v>
      </c>
      <c r="G111">
        <f t="shared" si="3"/>
        <v>20335688.333333332</v>
      </c>
      <c r="H111">
        <f t="shared" si="4"/>
        <v>20152386.166666668</v>
      </c>
      <c r="I111">
        <f t="shared" si="5"/>
        <v>20053721.333333332</v>
      </c>
    </row>
    <row r="112" spans="2:9">
      <c r="B112" s="6">
        <v>43435</v>
      </c>
      <c r="C112" s="2">
        <v>20079365</v>
      </c>
      <c r="D112" s="2">
        <v>107</v>
      </c>
      <c r="E112">
        <v>19597638.406979214</v>
      </c>
      <c r="G112">
        <f t="shared" si="3"/>
        <v>20297823.333333332</v>
      </c>
      <c r="H112">
        <f t="shared" si="4"/>
        <v>20183184.5</v>
      </c>
      <c r="I112">
        <f t="shared" si="5"/>
        <v>20086206.666666668</v>
      </c>
    </row>
    <row r="113" spans="2:9">
      <c r="B113" s="6">
        <v>43466</v>
      </c>
      <c r="C113" s="2">
        <v>20174011</v>
      </c>
      <c r="D113" s="2">
        <v>108</v>
      </c>
      <c r="E113">
        <v>19645280.160085026</v>
      </c>
      <c r="G113">
        <f t="shared" si="3"/>
        <v>20237100.666666668</v>
      </c>
      <c r="H113">
        <f t="shared" si="4"/>
        <v>20220645.666666668</v>
      </c>
      <c r="I113">
        <f t="shared" si="5"/>
        <v>20119529.444444444</v>
      </c>
    </row>
    <row r="114" spans="2:9">
      <c r="B114" s="6">
        <v>43497</v>
      </c>
      <c r="C114" s="2">
        <v>20299993</v>
      </c>
      <c r="D114" s="2">
        <v>109</v>
      </c>
      <c r="E114">
        <v>19692921.913190834</v>
      </c>
      <c r="G114">
        <f t="shared" si="3"/>
        <v>20184456.333333332</v>
      </c>
      <c r="H114">
        <f t="shared" si="4"/>
        <v>20260072.333333332</v>
      </c>
      <c r="I114">
        <f t="shared" si="5"/>
        <v>20163076.222222224</v>
      </c>
    </row>
    <row r="115" spans="2:9">
      <c r="B115" s="6">
        <v>43525</v>
      </c>
      <c r="C115" s="2">
        <v>20348508</v>
      </c>
      <c r="D115" s="2">
        <v>110</v>
      </c>
      <c r="E115">
        <v>19740563.666296646</v>
      </c>
      <c r="G115">
        <f t="shared" si="3"/>
        <v>20274170.666666668</v>
      </c>
      <c r="H115">
        <f t="shared" si="4"/>
        <v>20285997</v>
      </c>
      <c r="I115">
        <f t="shared" si="5"/>
        <v>20213513.222222224</v>
      </c>
    </row>
    <row r="116" spans="2:9">
      <c r="B116" s="6">
        <v>43556</v>
      </c>
      <c r="C116" s="2">
        <v>20378927</v>
      </c>
      <c r="D116" s="2">
        <v>111</v>
      </c>
      <c r="E116">
        <v>19788205.419402458</v>
      </c>
      <c r="G116">
        <f t="shared" si="3"/>
        <v>20342476</v>
      </c>
      <c r="H116">
        <f t="shared" si="4"/>
        <v>20289788.333333332</v>
      </c>
      <c r="I116">
        <f t="shared" si="5"/>
        <v>20261255.777777776</v>
      </c>
    </row>
    <row r="117" spans="2:9">
      <c r="B117" s="6">
        <v>43586</v>
      </c>
      <c r="C117" s="2">
        <v>20382910</v>
      </c>
      <c r="D117" s="2">
        <v>112</v>
      </c>
      <c r="E117">
        <v>19835847.172508266</v>
      </c>
      <c r="G117">
        <f t="shared" si="3"/>
        <v>20370115</v>
      </c>
      <c r="H117">
        <f t="shared" si="4"/>
        <v>20277285.666666668</v>
      </c>
      <c r="I117">
        <f t="shared" si="5"/>
        <v>20296753.222222224</v>
      </c>
    </row>
    <row r="118" spans="2:9">
      <c r="B118" s="6">
        <v>43617</v>
      </c>
      <c r="C118" s="2">
        <v>20368666</v>
      </c>
      <c r="D118" s="2">
        <v>113</v>
      </c>
      <c r="E118">
        <v>19883488.925614078</v>
      </c>
      <c r="G118">
        <f t="shared" si="3"/>
        <v>20376834.333333332</v>
      </c>
      <c r="H118">
        <f t="shared" si="4"/>
        <v>20325502.5</v>
      </c>
      <c r="I118">
        <f t="shared" si="5"/>
        <v>20316276.111111112</v>
      </c>
    </row>
    <row r="119" spans="2:9">
      <c r="B119" s="6">
        <v>43647</v>
      </c>
      <c r="C119" s="2">
        <v>20385379</v>
      </c>
      <c r="D119" s="2">
        <v>114</v>
      </c>
      <c r="E119">
        <v>19931130.678719886</v>
      </c>
      <c r="G119">
        <f t="shared" si="3"/>
        <v>20378985</v>
      </c>
      <c r="H119">
        <f t="shared" si="4"/>
        <v>20360730.5</v>
      </c>
      <c r="I119">
        <f t="shared" si="5"/>
        <v>20319520.555555556</v>
      </c>
    </row>
    <row r="120" spans="2:9">
      <c r="B120" s="6">
        <v>43678</v>
      </c>
      <c r="C120" s="2">
        <v>20422010</v>
      </c>
      <c r="D120" s="2">
        <v>115</v>
      </c>
      <c r="E120">
        <v>19978772.431825697</v>
      </c>
      <c r="G120">
        <f t="shared" si="3"/>
        <v>20392018.333333332</v>
      </c>
      <c r="H120">
        <f t="shared" si="4"/>
        <v>20381066.666666668</v>
      </c>
      <c r="I120">
        <f t="shared" si="5"/>
        <v>20315529.888888888</v>
      </c>
    </row>
    <row r="121" spans="2:9">
      <c r="B121" s="6">
        <v>43709</v>
      </c>
      <c r="C121" s="2">
        <v>20567426</v>
      </c>
      <c r="D121" s="2">
        <v>116</v>
      </c>
      <c r="E121">
        <v>20026414.184931505</v>
      </c>
      <c r="G121">
        <f t="shared" si="3"/>
        <v>20458271.666666668</v>
      </c>
      <c r="H121">
        <f t="shared" si="4"/>
        <v>20417553</v>
      </c>
      <c r="I121">
        <f t="shared" si="5"/>
        <v>20369758.888888888</v>
      </c>
    </row>
    <row r="122" spans="2:9">
      <c r="B122" s="6">
        <v>43739</v>
      </c>
      <c r="C122" s="2">
        <v>20727424</v>
      </c>
      <c r="D122" s="2">
        <v>117</v>
      </c>
      <c r="E122">
        <v>20074055.938037317</v>
      </c>
      <c r="G122">
        <f t="shared" si="3"/>
        <v>20572286.666666668</v>
      </c>
      <c r="H122">
        <f t="shared" si="4"/>
        <v>20475635.833333332</v>
      </c>
      <c r="I122">
        <f t="shared" si="5"/>
        <v>20431249.222222224</v>
      </c>
    </row>
    <row r="123" spans="2:9">
      <c r="B123" s="6">
        <v>43770</v>
      </c>
      <c r="C123" s="2">
        <v>20803652</v>
      </c>
      <c r="D123" s="2">
        <v>118</v>
      </c>
      <c r="E123">
        <v>20121697.691143125</v>
      </c>
      <c r="G123">
        <f t="shared" si="3"/>
        <v>20699500.666666668</v>
      </c>
      <c r="H123">
        <f t="shared" si="4"/>
        <v>20545759.5</v>
      </c>
      <c r="I123">
        <f t="shared" si="5"/>
        <v>20487211.333333332</v>
      </c>
    </row>
    <row r="124" spans="2:9">
      <c r="B124" s="6">
        <v>43800</v>
      </c>
      <c r="C124" s="2">
        <v>20421442</v>
      </c>
      <c r="D124" s="2">
        <v>119</v>
      </c>
      <c r="E124">
        <v>20169339.444248937</v>
      </c>
      <c r="G124">
        <f t="shared" si="3"/>
        <v>20650839.333333332</v>
      </c>
      <c r="H124">
        <f t="shared" si="4"/>
        <v>20554555.5</v>
      </c>
      <c r="I124">
        <f t="shared" si="5"/>
        <v>20495315.111111112</v>
      </c>
    </row>
    <row r="125" spans="2:9">
      <c r="B125" s="6">
        <v>43831</v>
      </c>
      <c r="C125" s="2">
        <v>20490397</v>
      </c>
      <c r="D125" s="2">
        <v>120</v>
      </c>
      <c r="E125">
        <v>20216981.197354749</v>
      </c>
      <c r="G125">
        <f t="shared" si="3"/>
        <v>20571830.333333332</v>
      </c>
      <c r="H125">
        <f t="shared" si="4"/>
        <v>20572058.5</v>
      </c>
      <c r="I125">
        <f t="shared" si="5"/>
        <v>20507700.666666668</v>
      </c>
    </row>
    <row r="126" spans="2:9">
      <c r="B126" s="6">
        <v>43862</v>
      </c>
      <c r="C126" s="2">
        <v>20613536</v>
      </c>
      <c r="D126" s="2">
        <v>121</v>
      </c>
      <c r="E126">
        <v>20264622.950460557</v>
      </c>
      <c r="G126">
        <f t="shared" si="3"/>
        <v>20508458.333333332</v>
      </c>
      <c r="H126">
        <f t="shared" si="4"/>
        <v>20603979.5</v>
      </c>
      <c r="I126">
        <f t="shared" si="5"/>
        <v>20533325.777777776</v>
      </c>
    </row>
    <row r="127" spans="2:9">
      <c r="B127" s="6">
        <v>43891</v>
      </c>
      <c r="C127" s="2">
        <v>20482943</v>
      </c>
      <c r="D127" s="2">
        <v>122</v>
      </c>
      <c r="E127">
        <v>20312264.703566369</v>
      </c>
      <c r="G127">
        <f t="shared" si="3"/>
        <v>20528958.666666668</v>
      </c>
      <c r="H127">
        <f t="shared" si="4"/>
        <v>20589899</v>
      </c>
      <c r="I127">
        <f t="shared" si="5"/>
        <v>20546023.222222224</v>
      </c>
    </row>
    <row r="128" spans="2:9">
      <c r="B128" s="6">
        <v>43922</v>
      </c>
      <c r="C128" s="2">
        <v>19927696</v>
      </c>
      <c r="D128" s="2">
        <v>123</v>
      </c>
      <c r="E128">
        <v>20359906.456672177</v>
      </c>
      <c r="G128">
        <f t="shared" si="3"/>
        <v>20341391.666666668</v>
      </c>
      <c r="H128">
        <f t="shared" si="4"/>
        <v>20456611</v>
      </c>
      <c r="I128">
        <f t="shared" si="5"/>
        <v>20495169.555555556</v>
      </c>
    </row>
    <row r="129" spans="2:9">
      <c r="B129" s="6">
        <v>43952</v>
      </c>
      <c r="C129" s="2">
        <v>19583170</v>
      </c>
      <c r="D129" s="2">
        <v>124</v>
      </c>
      <c r="E129">
        <v>20407548.209777988</v>
      </c>
      <c r="G129">
        <f t="shared" si="3"/>
        <v>19997936.333333332</v>
      </c>
      <c r="H129">
        <f t="shared" si="4"/>
        <v>20253197.333333332</v>
      </c>
      <c r="I129">
        <f t="shared" si="5"/>
        <v>20401965.111111112</v>
      </c>
    </row>
    <row r="130" spans="2:9">
      <c r="B130" s="6">
        <v>43983</v>
      </c>
      <c r="C130" s="2">
        <v>19499859</v>
      </c>
      <c r="D130" s="2">
        <v>125</v>
      </c>
      <c r="E130">
        <v>20455189.962883797</v>
      </c>
      <c r="G130">
        <f t="shared" si="3"/>
        <v>19670241.666666668</v>
      </c>
      <c r="H130">
        <f t="shared" si="4"/>
        <v>20099600.166666668</v>
      </c>
      <c r="I130">
        <f t="shared" si="5"/>
        <v>20283346.555555556</v>
      </c>
    </row>
    <row r="131" spans="2:9">
      <c r="B131" s="6">
        <v>44013</v>
      </c>
      <c r="C131" s="2">
        <v>19495952</v>
      </c>
      <c r="D131" s="2">
        <v>126</v>
      </c>
      <c r="E131">
        <v>20502831.715989608</v>
      </c>
      <c r="G131">
        <f t="shared" si="3"/>
        <v>19526327</v>
      </c>
      <c r="H131">
        <f t="shared" si="4"/>
        <v>19933859.333333332</v>
      </c>
      <c r="I131">
        <f t="shared" si="5"/>
        <v>20146516.333333332</v>
      </c>
    </row>
    <row r="132" spans="2:9">
      <c r="B132" s="6">
        <v>44044</v>
      </c>
      <c r="C132" s="2">
        <v>19588342</v>
      </c>
      <c r="D132" s="2">
        <v>127</v>
      </c>
      <c r="E132">
        <v>20550473.469095416</v>
      </c>
      <c r="G132">
        <f t="shared" si="3"/>
        <v>19528051</v>
      </c>
      <c r="H132">
        <f t="shared" si="4"/>
        <v>19762993.666666668</v>
      </c>
      <c r="I132">
        <f t="shared" si="5"/>
        <v>20011481.888888888</v>
      </c>
    </row>
    <row r="133" spans="2:9">
      <c r="B133" s="6">
        <v>44075</v>
      </c>
      <c r="C133" s="2">
        <v>19702192</v>
      </c>
      <c r="D133" s="2">
        <v>128</v>
      </c>
      <c r="E133">
        <v>20598115.222201228</v>
      </c>
      <c r="G133">
        <f t="shared" si="3"/>
        <v>19595495.333333332</v>
      </c>
      <c r="H133">
        <f t="shared" si="4"/>
        <v>19632868.5</v>
      </c>
      <c r="I133">
        <f t="shared" si="5"/>
        <v>19931565.222222224</v>
      </c>
    </row>
    <row r="134" spans="2:9">
      <c r="B134" s="6">
        <v>44105</v>
      </c>
      <c r="C134" s="2">
        <v>19902833</v>
      </c>
      <c r="D134" s="2">
        <v>129</v>
      </c>
      <c r="E134">
        <v>20645756.97530704</v>
      </c>
      <c r="G134">
        <f t="shared" si="3"/>
        <v>19731122.333333332</v>
      </c>
      <c r="H134">
        <f t="shared" si="4"/>
        <v>19628724.666666668</v>
      </c>
      <c r="I134">
        <f t="shared" si="5"/>
        <v>19866280.333333332</v>
      </c>
    </row>
    <row r="135" spans="2:9">
      <c r="B135" s="6">
        <v>44136</v>
      </c>
      <c r="C135" s="2">
        <v>20051552</v>
      </c>
      <c r="D135" s="2">
        <v>130</v>
      </c>
      <c r="E135">
        <v>20693398.728412848</v>
      </c>
      <c r="G135">
        <f t="shared" si="3"/>
        <v>19885525.666666668</v>
      </c>
      <c r="H135">
        <f t="shared" si="4"/>
        <v>19706788.333333332</v>
      </c>
      <c r="I135">
        <f t="shared" si="5"/>
        <v>19803837.666666668</v>
      </c>
    </row>
    <row r="136" spans="2:9">
      <c r="B136" s="6">
        <v>44166</v>
      </c>
      <c r="C136" s="2">
        <v>19773732</v>
      </c>
      <c r="D136" s="2">
        <v>131</v>
      </c>
      <c r="E136">
        <v>20741040.48151866</v>
      </c>
      <c r="G136">
        <f t="shared" ref="G136:G148" si="6">AVERAGE(C134:C136)</f>
        <v>19909372.333333332</v>
      </c>
      <c r="H136">
        <f t="shared" si="4"/>
        <v>19752433.833333332</v>
      </c>
      <c r="I136">
        <f t="shared" si="5"/>
        <v>19725036.444444444</v>
      </c>
    </row>
    <row r="137" spans="2:9">
      <c r="B137" s="6">
        <v>44197</v>
      </c>
      <c r="C137" s="2">
        <v>19821651</v>
      </c>
      <c r="D137" s="2">
        <v>132</v>
      </c>
      <c r="E137">
        <v>20788682.234624468</v>
      </c>
      <c r="G137">
        <f t="shared" si="6"/>
        <v>19882311.666666668</v>
      </c>
      <c r="H137">
        <f t="shared" si="4"/>
        <v>19806717</v>
      </c>
      <c r="I137">
        <f t="shared" si="5"/>
        <v>19713253.666666668</v>
      </c>
    </row>
    <row r="138" spans="2:9">
      <c r="B138" s="6">
        <v>44228</v>
      </c>
      <c r="C138" s="2">
        <v>19936938</v>
      </c>
      <c r="D138" s="2">
        <v>133</v>
      </c>
      <c r="E138">
        <v>20836323.98773028</v>
      </c>
      <c r="G138">
        <f t="shared" si="6"/>
        <v>19844107</v>
      </c>
      <c r="H138">
        <f t="shared" si="4"/>
        <v>19864816.333333332</v>
      </c>
      <c r="I138">
        <f t="shared" si="5"/>
        <v>19752561.222222224</v>
      </c>
    </row>
    <row r="139" spans="2:9">
      <c r="B139" s="6">
        <v>44256</v>
      </c>
      <c r="C139" s="2">
        <v>20025709</v>
      </c>
      <c r="D139" s="2">
        <v>134</v>
      </c>
      <c r="E139">
        <v>20883965.740836088</v>
      </c>
      <c r="G139">
        <f t="shared" si="6"/>
        <v>19928099.333333332</v>
      </c>
      <c r="H139">
        <f t="shared" ref="H139:H148" si="7">AVERAGE(C134:C139)</f>
        <v>19918735.833333332</v>
      </c>
      <c r="I139">
        <f t="shared" si="5"/>
        <v>19810989</v>
      </c>
    </row>
    <row r="140" spans="2:9">
      <c r="B140" s="6">
        <v>44287</v>
      </c>
      <c r="C140" s="2">
        <v>20070483</v>
      </c>
      <c r="D140" s="2">
        <v>135</v>
      </c>
      <c r="E140">
        <v>20931607.493941899</v>
      </c>
      <c r="G140">
        <f t="shared" si="6"/>
        <v>20011043.333333332</v>
      </c>
      <c r="H140">
        <f t="shared" si="7"/>
        <v>19946677.5</v>
      </c>
      <c r="I140">
        <f t="shared" si="5"/>
        <v>19874825.777777776</v>
      </c>
    </row>
    <row r="141" spans="2:9">
      <c r="B141" s="6">
        <v>44317</v>
      </c>
      <c r="C141" s="2">
        <v>20109444</v>
      </c>
      <c r="D141" s="2">
        <v>136</v>
      </c>
      <c r="E141">
        <v>20979249.247047707</v>
      </c>
      <c r="G141">
        <f t="shared" si="6"/>
        <v>20068545.333333332</v>
      </c>
      <c r="H141">
        <f t="shared" si="7"/>
        <v>19956326.166666668</v>
      </c>
      <c r="I141">
        <f t="shared" si="5"/>
        <v>19932726</v>
      </c>
    </row>
    <row r="142" spans="2:9">
      <c r="B142" s="6">
        <v>44348</v>
      </c>
      <c r="C142" s="2">
        <v>20175380</v>
      </c>
      <c r="D142" s="2">
        <v>137</v>
      </c>
      <c r="E142">
        <v>21026891.000153519</v>
      </c>
      <c r="G142">
        <f t="shared" si="6"/>
        <v>20118435.666666668</v>
      </c>
      <c r="H142">
        <f t="shared" si="7"/>
        <v>20023267.5</v>
      </c>
      <c r="I142">
        <f t="shared" ref="I142:I149" si="8">AVERAGE(C134:C142)</f>
        <v>19985302.444444444</v>
      </c>
    </row>
    <row r="143" spans="2:9">
      <c r="B143" s="6">
        <v>44378</v>
      </c>
      <c r="C143" s="2">
        <v>20291923</v>
      </c>
      <c r="D143" s="2">
        <v>138</v>
      </c>
      <c r="E143">
        <v>21074532.753259331</v>
      </c>
      <c r="G143">
        <f t="shared" si="6"/>
        <v>20192249</v>
      </c>
      <c r="H143">
        <f t="shared" si="7"/>
        <v>20101646.166666668</v>
      </c>
      <c r="I143">
        <f t="shared" si="8"/>
        <v>20028534.666666668</v>
      </c>
    </row>
    <row r="144" spans="2:9">
      <c r="B144" s="6">
        <v>44409</v>
      </c>
      <c r="C144" s="2">
        <v>20420823</v>
      </c>
      <c r="D144" s="2">
        <v>139</v>
      </c>
      <c r="E144">
        <v>21122174.506365139</v>
      </c>
      <c r="G144">
        <f t="shared" si="6"/>
        <v>20296042</v>
      </c>
      <c r="H144">
        <f t="shared" si="7"/>
        <v>20182293.666666668</v>
      </c>
      <c r="I144">
        <f t="shared" si="8"/>
        <v>20069564.777777776</v>
      </c>
    </row>
    <row r="145" spans="2:9">
      <c r="B145" s="6">
        <v>44440</v>
      </c>
      <c r="C145" s="2">
        <v>20594919</v>
      </c>
      <c r="D145" s="2">
        <v>140</v>
      </c>
      <c r="E145">
        <v>21169816.259470951</v>
      </c>
      <c r="G145">
        <f t="shared" si="6"/>
        <v>20435888.333333332</v>
      </c>
      <c r="H145">
        <f t="shared" si="7"/>
        <v>20277162</v>
      </c>
      <c r="I145">
        <f t="shared" si="8"/>
        <v>20160807.777777776</v>
      </c>
    </row>
    <row r="146" spans="2:9">
      <c r="B146" s="6">
        <v>44470</v>
      </c>
      <c r="C146" s="2">
        <v>20767587</v>
      </c>
      <c r="D146" s="2">
        <v>141</v>
      </c>
      <c r="E146">
        <v>21217458.012576759</v>
      </c>
      <c r="G146">
        <f t="shared" si="6"/>
        <v>20594443</v>
      </c>
      <c r="H146">
        <f t="shared" si="7"/>
        <v>20393346</v>
      </c>
      <c r="I146">
        <f t="shared" si="8"/>
        <v>20265911.777777776</v>
      </c>
    </row>
    <row r="147" spans="2:9">
      <c r="B147" s="6">
        <v>44501</v>
      </c>
      <c r="C147" s="2">
        <v>20933050</v>
      </c>
      <c r="D147" s="2">
        <v>142</v>
      </c>
      <c r="E147">
        <v>21265099.765682571</v>
      </c>
      <c r="G147">
        <f t="shared" si="6"/>
        <v>20765185.333333332</v>
      </c>
      <c r="H147">
        <f t="shared" si="7"/>
        <v>20530613.666666668</v>
      </c>
      <c r="I147">
        <f t="shared" si="8"/>
        <v>20376590.888888888</v>
      </c>
    </row>
    <row r="148" spans="2:9">
      <c r="B148" s="6">
        <v>44531</v>
      </c>
      <c r="C148" s="2">
        <v>20620148</v>
      </c>
      <c r="D148" s="2">
        <v>143</v>
      </c>
      <c r="E148">
        <v>21312741.518788379</v>
      </c>
      <c r="G148">
        <f t="shared" si="6"/>
        <v>20773595</v>
      </c>
      <c r="H148">
        <f t="shared" si="7"/>
        <v>20604741.666666668</v>
      </c>
      <c r="I148">
        <f t="shared" si="8"/>
        <v>20442639.666666668</v>
      </c>
    </row>
    <row r="149" spans="2:9">
      <c r="B149" s="6">
        <v>44562</v>
      </c>
      <c r="C149" s="2">
        <v>20762419</v>
      </c>
      <c r="D149" s="2">
        <v>144</v>
      </c>
      <c r="E149">
        <v>21360383.27189419</v>
      </c>
      <c r="G149">
        <f>AVERAGE(C147:C149)</f>
        <v>20771872.333333332</v>
      </c>
      <c r="H149">
        <f>AVERAGE(C144:C149)</f>
        <v>20683157.666666668</v>
      </c>
      <c r="I149">
        <f t="shared" si="8"/>
        <v>20519521.444444444</v>
      </c>
    </row>
  </sheetData>
  <mergeCells count="5">
    <mergeCell ref="B2:F2"/>
    <mergeCell ref="G3:I3"/>
    <mergeCell ref="L3:N3"/>
    <mergeCell ref="L30:N30"/>
    <mergeCell ref="L56:N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0AB0-B7A8-4A90-84FB-A7A9C371B010}">
  <dimension ref="B1:G147"/>
  <sheetViews>
    <sheetView zoomScale="75" zoomScaleNormal="75" workbookViewId="0">
      <selection activeCell="D12" sqref="D12"/>
    </sheetView>
  </sheetViews>
  <sheetFormatPr defaultColWidth="11.42578125" defaultRowHeight="15"/>
  <cols>
    <col min="2" max="2" width="16.140625" bestFit="1" customWidth="1"/>
    <col min="3" max="3" width="32.7109375" bestFit="1" customWidth="1"/>
    <col min="4" max="4" width="23" bestFit="1" customWidth="1"/>
    <col min="6" max="6" width="12.42578125" customWidth="1"/>
    <col min="7" max="7" width="15.7109375" customWidth="1"/>
  </cols>
  <sheetData>
    <row r="1" spans="2:7">
      <c r="F1" s="20" t="s">
        <v>45</v>
      </c>
      <c r="G1" s="20">
        <v>0.2</v>
      </c>
    </row>
    <row r="2" spans="2:7">
      <c r="B2" s="18" t="s">
        <v>5</v>
      </c>
      <c r="C2" s="18" t="s">
        <v>2</v>
      </c>
      <c r="D2" s="19" t="s">
        <v>46</v>
      </c>
      <c r="F2" s="20" t="s">
        <v>47</v>
      </c>
      <c r="G2" s="20">
        <f>1-G1</f>
        <v>0.8</v>
      </c>
    </row>
    <row r="3" spans="2:7" ht="15" customHeight="1">
      <c r="B3" s="6">
        <v>40179</v>
      </c>
      <c r="C3" s="2">
        <v>14076279</v>
      </c>
      <c r="F3" s="28" t="s">
        <v>48</v>
      </c>
      <c r="G3" s="28"/>
    </row>
    <row r="4" spans="2:7">
      <c r="B4" s="6">
        <v>40210</v>
      </c>
      <c r="C4" s="2">
        <v>14204647</v>
      </c>
    </row>
    <row r="5" spans="2:7">
      <c r="B5" s="6">
        <v>40238</v>
      </c>
      <c r="C5" s="2">
        <v>14341056</v>
      </c>
      <c r="D5">
        <f>AVERAGE(C3:C5)</f>
        <v>14207327.333333334</v>
      </c>
      <c r="F5">
        <f>($G$1*C4)+($G$2*F4)</f>
        <v>2840929.4000000004</v>
      </c>
    </row>
    <row r="6" spans="2:7">
      <c r="B6" s="6">
        <v>40269</v>
      </c>
      <c r="C6" s="2">
        <v>14408942</v>
      </c>
      <c r="D6">
        <f t="shared" ref="D6:D69" si="0">AVERAGE(C4:C6)</f>
        <v>14318215</v>
      </c>
      <c r="F6">
        <f t="shared" ref="F6:F69" si="1">($G$1*C5)+($G$2*F5)</f>
        <v>5140954.7200000007</v>
      </c>
    </row>
    <row r="7" spans="2:7">
      <c r="B7" s="6">
        <v>40299</v>
      </c>
      <c r="C7" s="2">
        <v>14433952</v>
      </c>
      <c r="D7">
        <f t="shared" si="0"/>
        <v>14394650</v>
      </c>
      <c r="F7">
        <f t="shared" si="1"/>
        <v>6994552.1760000009</v>
      </c>
    </row>
    <row r="8" spans="2:7">
      <c r="B8" s="6">
        <v>40330</v>
      </c>
      <c r="C8" s="2">
        <v>14480255</v>
      </c>
      <c r="D8">
        <f t="shared" si="0"/>
        <v>14441049.666666666</v>
      </c>
      <c r="F8">
        <f t="shared" si="1"/>
        <v>8482432.1408000011</v>
      </c>
    </row>
    <row r="9" spans="2:7">
      <c r="B9" s="6">
        <v>40360</v>
      </c>
      <c r="C9" s="2">
        <v>14518395</v>
      </c>
      <c r="D9">
        <f t="shared" si="0"/>
        <v>14477534</v>
      </c>
      <c r="F9">
        <f t="shared" si="1"/>
        <v>9681996.7126400024</v>
      </c>
    </row>
    <row r="10" spans="2:7">
      <c r="B10" s="6">
        <v>40391</v>
      </c>
      <c r="C10" s="2">
        <v>14593979</v>
      </c>
      <c r="D10">
        <f t="shared" si="0"/>
        <v>14530876.333333334</v>
      </c>
      <c r="F10">
        <f t="shared" si="1"/>
        <v>10649276.370112002</v>
      </c>
    </row>
    <row r="11" spans="2:7">
      <c r="B11" s="6">
        <v>40422</v>
      </c>
      <c r="C11" s="2">
        <v>14701487</v>
      </c>
      <c r="D11">
        <f t="shared" si="0"/>
        <v>14604620.333333334</v>
      </c>
      <c r="F11">
        <f t="shared" si="1"/>
        <v>11438216.896089602</v>
      </c>
    </row>
    <row r="12" spans="2:7">
      <c r="B12" s="6">
        <v>40452</v>
      </c>
      <c r="C12" s="2">
        <v>14829981</v>
      </c>
      <c r="D12">
        <f t="shared" si="0"/>
        <v>14708482.333333334</v>
      </c>
      <c r="F12">
        <f t="shared" si="1"/>
        <v>12090870.916871682</v>
      </c>
    </row>
    <row r="13" spans="2:7">
      <c r="B13" s="6">
        <v>40483</v>
      </c>
      <c r="C13" s="2">
        <v>14965625</v>
      </c>
      <c r="D13">
        <f t="shared" si="0"/>
        <v>14832364.333333334</v>
      </c>
      <c r="F13">
        <f t="shared" si="1"/>
        <v>12638692.933497347</v>
      </c>
    </row>
    <row r="14" spans="2:7">
      <c r="B14" s="6">
        <v>40513</v>
      </c>
      <c r="C14" s="2">
        <v>14738783</v>
      </c>
      <c r="D14">
        <f t="shared" si="0"/>
        <v>14844796.333333334</v>
      </c>
      <c r="F14">
        <f t="shared" si="1"/>
        <v>13104079.346797878</v>
      </c>
    </row>
    <row r="15" spans="2:7">
      <c r="B15" s="6">
        <v>40544</v>
      </c>
      <c r="C15" s="2">
        <v>14787440</v>
      </c>
      <c r="D15">
        <f t="shared" si="0"/>
        <v>14830616</v>
      </c>
      <c r="F15">
        <f t="shared" si="1"/>
        <v>13431020.077438302</v>
      </c>
    </row>
    <row r="16" spans="2:7">
      <c r="B16" s="6">
        <v>40575</v>
      </c>
      <c r="C16" s="2">
        <v>14893818</v>
      </c>
      <c r="D16">
        <f t="shared" si="0"/>
        <v>14806680.333333334</v>
      </c>
      <c r="F16">
        <f t="shared" si="1"/>
        <v>13702304.061950643</v>
      </c>
    </row>
    <row r="17" spans="2:6">
      <c r="B17" s="6">
        <v>40603</v>
      </c>
      <c r="C17" s="2">
        <v>15003502</v>
      </c>
      <c r="D17">
        <f t="shared" si="0"/>
        <v>14894920</v>
      </c>
      <c r="F17">
        <f t="shared" si="1"/>
        <v>13940606.849560514</v>
      </c>
    </row>
    <row r="18" spans="2:6">
      <c r="B18" s="6">
        <v>40634</v>
      </c>
      <c r="C18" s="2">
        <v>15022588</v>
      </c>
      <c r="D18">
        <f t="shared" si="0"/>
        <v>14973302.666666666</v>
      </c>
      <c r="F18">
        <f t="shared" si="1"/>
        <v>14153185.879648412</v>
      </c>
    </row>
    <row r="19" spans="2:6">
      <c r="B19" s="6">
        <v>40664</v>
      </c>
      <c r="C19" s="2">
        <v>15050810</v>
      </c>
      <c r="D19">
        <f t="shared" si="0"/>
        <v>15025633.333333334</v>
      </c>
      <c r="F19">
        <f t="shared" si="1"/>
        <v>14327066.303718729</v>
      </c>
    </row>
    <row r="20" spans="2:6">
      <c r="B20" s="6">
        <v>40695</v>
      </c>
      <c r="C20" s="2">
        <v>15090360</v>
      </c>
      <c r="D20">
        <f t="shared" si="0"/>
        <v>15054586</v>
      </c>
      <c r="F20">
        <f t="shared" si="1"/>
        <v>14471815.042974984</v>
      </c>
    </row>
    <row r="21" spans="2:6">
      <c r="B21" s="6">
        <v>40725</v>
      </c>
      <c r="C21" s="2">
        <v>15131332</v>
      </c>
      <c r="D21">
        <f t="shared" si="0"/>
        <v>15090834</v>
      </c>
      <c r="F21">
        <f t="shared" si="1"/>
        <v>14595524.034379989</v>
      </c>
    </row>
    <row r="22" spans="2:6">
      <c r="B22" s="6">
        <v>40756</v>
      </c>
      <c r="C22" s="2">
        <v>15202180</v>
      </c>
      <c r="D22">
        <f t="shared" si="0"/>
        <v>15141290.666666666</v>
      </c>
      <c r="F22">
        <f t="shared" si="1"/>
        <v>14702685.627503993</v>
      </c>
    </row>
    <row r="23" spans="2:6">
      <c r="B23" s="6">
        <v>40787</v>
      </c>
      <c r="C23" s="2">
        <v>15315651</v>
      </c>
      <c r="D23">
        <f t="shared" si="0"/>
        <v>15216387.666666666</v>
      </c>
      <c r="F23">
        <f t="shared" si="1"/>
        <v>14802584.502003195</v>
      </c>
    </row>
    <row r="24" spans="2:6">
      <c r="B24" s="6">
        <v>40817</v>
      </c>
      <c r="C24" s="2">
        <v>15445527</v>
      </c>
      <c r="D24">
        <f t="shared" si="0"/>
        <v>15321119.333333334</v>
      </c>
      <c r="F24">
        <f t="shared" si="1"/>
        <v>14905197.801602557</v>
      </c>
    </row>
    <row r="25" spans="2:6">
      <c r="B25" s="6">
        <v>40848</v>
      </c>
      <c r="C25" s="2">
        <v>15550167</v>
      </c>
      <c r="D25">
        <f t="shared" si="0"/>
        <v>15437115</v>
      </c>
      <c r="F25">
        <f t="shared" si="1"/>
        <v>15013263.641282046</v>
      </c>
    </row>
    <row r="26" spans="2:6">
      <c r="B26" s="6">
        <v>40878</v>
      </c>
      <c r="C26" s="2">
        <v>15350335</v>
      </c>
      <c r="D26">
        <f t="shared" si="0"/>
        <v>15448676.333333334</v>
      </c>
      <c r="F26">
        <f t="shared" si="1"/>
        <v>15120644.313025638</v>
      </c>
    </row>
    <row r="27" spans="2:6">
      <c r="B27" s="6">
        <v>40909</v>
      </c>
      <c r="C27" s="2">
        <v>15427859</v>
      </c>
      <c r="D27">
        <f t="shared" si="0"/>
        <v>15442787</v>
      </c>
      <c r="F27">
        <f t="shared" si="1"/>
        <v>15166582.450420512</v>
      </c>
    </row>
    <row r="28" spans="2:6">
      <c r="B28" s="6">
        <v>40940</v>
      </c>
      <c r="C28" s="2">
        <v>15563594</v>
      </c>
      <c r="D28">
        <f t="shared" si="0"/>
        <v>15447262.666666666</v>
      </c>
      <c r="F28">
        <f t="shared" si="1"/>
        <v>15218837.76033641</v>
      </c>
    </row>
    <row r="29" spans="2:6">
      <c r="B29" s="6">
        <v>40969</v>
      </c>
      <c r="C29" s="2">
        <v>15695679</v>
      </c>
      <c r="D29">
        <f t="shared" si="0"/>
        <v>15562377.333333334</v>
      </c>
      <c r="F29">
        <f t="shared" si="1"/>
        <v>15287789.008269129</v>
      </c>
    </row>
    <row r="30" spans="2:6">
      <c r="B30" s="6">
        <v>41000</v>
      </c>
      <c r="C30" s="2">
        <v>15706159</v>
      </c>
      <c r="D30">
        <f t="shared" si="0"/>
        <v>15655144</v>
      </c>
      <c r="F30">
        <f t="shared" si="1"/>
        <v>15369367.006615305</v>
      </c>
    </row>
    <row r="31" spans="2:6">
      <c r="B31" s="6">
        <v>41030</v>
      </c>
      <c r="C31" s="2">
        <v>15731556</v>
      </c>
      <c r="D31">
        <f t="shared" si="0"/>
        <v>15711131.333333334</v>
      </c>
      <c r="F31">
        <f t="shared" si="1"/>
        <v>15436725.405292246</v>
      </c>
    </row>
    <row r="32" spans="2:6">
      <c r="B32" s="6">
        <v>41061</v>
      </c>
      <c r="C32" s="2">
        <v>15806830</v>
      </c>
      <c r="D32">
        <f t="shared" si="0"/>
        <v>15748181.666666666</v>
      </c>
      <c r="F32">
        <f t="shared" si="1"/>
        <v>15495691.524233799</v>
      </c>
    </row>
    <row r="33" spans="2:6">
      <c r="B33" s="6">
        <v>41091</v>
      </c>
      <c r="C33" s="2">
        <v>15849227</v>
      </c>
      <c r="D33">
        <f t="shared" si="0"/>
        <v>15795871</v>
      </c>
      <c r="F33">
        <f t="shared" si="1"/>
        <v>15557919.21938704</v>
      </c>
    </row>
    <row r="34" spans="2:6">
      <c r="B34" s="6">
        <v>41122</v>
      </c>
      <c r="C34" s="2">
        <v>15920256</v>
      </c>
      <c r="D34">
        <f t="shared" si="0"/>
        <v>15858771</v>
      </c>
      <c r="F34">
        <f t="shared" si="1"/>
        <v>15616180.775509633</v>
      </c>
    </row>
    <row r="35" spans="2:6">
      <c r="B35" s="6">
        <v>41153</v>
      </c>
      <c r="C35" s="2">
        <v>16033095</v>
      </c>
      <c r="D35">
        <f t="shared" si="0"/>
        <v>15934192.666666666</v>
      </c>
      <c r="F35">
        <f t="shared" si="1"/>
        <v>15676995.820407707</v>
      </c>
    </row>
    <row r="36" spans="2:6">
      <c r="B36" s="6">
        <v>41183</v>
      </c>
      <c r="C36" s="2">
        <v>16182408</v>
      </c>
      <c r="D36">
        <f t="shared" si="0"/>
        <v>16045253</v>
      </c>
      <c r="F36">
        <f t="shared" si="1"/>
        <v>15748215.656326167</v>
      </c>
    </row>
    <row r="37" spans="2:6">
      <c r="B37" s="6">
        <v>41214</v>
      </c>
      <c r="C37" s="2">
        <v>16294936</v>
      </c>
      <c r="D37">
        <f t="shared" si="0"/>
        <v>16170146.333333334</v>
      </c>
      <c r="F37">
        <f t="shared" si="1"/>
        <v>15835054.125060935</v>
      </c>
    </row>
    <row r="38" spans="2:6">
      <c r="B38" s="6">
        <v>41244</v>
      </c>
      <c r="C38" s="2">
        <v>16062043</v>
      </c>
      <c r="D38">
        <f t="shared" si="0"/>
        <v>16179795.666666666</v>
      </c>
      <c r="F38">
        <f t="shared" si="1"/>
        <v>15927030.500048749</v>
      </c>
    </row>
    <row r="39" spans="2:6">
      <c r="B39" s="6">
        <v>41275</v>
      </c>
      <c r="C39" s="2">
        <v>16106212</v>
      </c>
      <c r="D39">
        <f t="shared" si="0"/>
        <v>16154397</v>
      </c>
      <c r="F39">
        <f t="shared" si="1"/>
        <v>15954033.000039</v>
      </c>
    </row>
    <row r="40" spans="2:6">
      <c r="B40" s="6">
        <v>41306</v>
      </c>
      <c r="C40" s="2">
        <v>16227085</v>
      </c>
      <c r="D40">
        <f t="shared" si="0"/>
        <v>16131780</v>
      </c>
      <c r="F40">
        <f t="shared" si="1"/>
        <v>15984468.800031202</v>
      </c>
    </row>
    <row r="41" spans="2:6">
      <c r="B41" s="6">
        <v>41334</v>
      </c>
      <c r="C41" s="2">
        <v>16281079</v>
      </c>
      <c r="D41">
        <f t="shared" si="0"/>
        <v>16204792</v>
      </c>
      <c r="F41">
        <f t="shared" si="1"/>
        <v>16032992.040024962</v>
      </c>
    </row>
    <row r="42" spans="2:6">
      <c r="B42" s="6">
        <v>41365</v>
      </c>
      <c r="C42" s="2">
        <v>16347973</v>
      </c>
      <c r="D42">
        <f t="shared" si="0"/>
        <v>16285379</v>
      </c>
      <c r="F42">
        <f t="shared" si="1"/>
        <v>16082609.432019971</v>
      </c>
    </row>
    <row r="43" spans="2:6">
      <c r="B43" s="6">
        <v>41395</v>
      </c>
      <c r="C43" s="2">
        <v>16354902</v>
      </c>
      <c r="D43">
        <f t="shared" si="0"/>
        <v>16327984.666666666</v>
      </c>
      <c r="F43">
        <f t="shared" si="1"/>
        <v>16135682.145615978</v>
      </c>
    </row>
    <row r="44" spans="2:6">
      <c r="B44" s="6">
        <v>41426</v>
      </c>
      <c r="C44" s="2">
        <v>16357421</v>
      </c>
      <c r="D44">
        <f t="shared" si="0"/>
        <v>16353432</v>
      </c>
      <c r="F44">
        <f t="shared" si="1"/>
        <v>16179526.116492784</v>
      </c>
    </row>
    <row r="45" spans="2:6">
      <c r="B45" s="6">
        <v>41456</v>
      </c>
      <c r="C45" s="2">
        <v>16362732</v>
      </c>
      <c r="D45">
        <f t="shared" si="0"/>
        <v>16358351.666666666</v>
      </c>
      <c r="F45">
        <f t="shared" si="1"/>
        <v>16215105.093194228</v>
      </c>
    </row>
    <row r="46" spans="2:6">
      <c r="B46" s="6">
        <v>41487</v>
      </c>
      <c r="C46" s="2">
        <v>16414905</v>
      </c>
      <c r="D46">
        <f t="shared" si="0"/>
        <v>16378352.666666666</v>
      </c>
      <c r="F46">
        <f t="shared" si="1"/>
        <v>16244630.474555383</v>
      </c>
    </row>
    <row r="47" spans="2:6">
      <c r="B47" s="6">
        <v>41518</v>
      </c>
      <c r="C47" s="2">
        <v>16508845</v>
      </c>
      <c r="D47">
        <f t="shared" si="0"/>
        <v>16428827.333333334</v>
      </c>
      <c r="F47">
        <f t="shared" si="1"/>
        <v>16278685.379644306</v>
      </c>
    </row>
    <row r="48" spans="2:6">
      <c r="B48" s="6">
        <v>41548</v>
      </c>
      <c r="C48" s="2">
        <v>16652436</v>
      </c>
      <c r="D48">
        <f t="shared" si="0"/>
        <v>16525395.333333334</v>
      </c>
      <c r="F48">
        <f t="shared" si="1"/>
        <v>16324717.303715445</v>
      </c>
    </row>
    <row r="49" spans="2:6">
      <c r="B49" s="6">
        <v>41579</v>
      </c>
      <c r="C49" s="2">
        <v>16772971</v>
      </c>
      <c r="D49">
        <f t="shared" si="0"/>
        <v>16644750.666666666</v>
      </c>
      <c r="F49">
        <f t="shared" si="1"/>
        <v>16390261.042972356</v>
      </c>
    </row>
    <row r="50" spans="2:6">
      <c r="B50" s="6">
        <v>41609</v>
      </c>
      <c r="C50" s="2">
        <v>16525061</v>
      </c>
      <c r="D50">
        <f t="shared" si="0"/>
        <v>16650156</v>
      </c>
      <c r="F50">
        <f t="shared" si="1"/>
        <v>16466803.034377884</v>
      </c>
    </row>
    <row r="51" spans="2:6">
      <c r="B51" s="6">
        <v>41640</v>
      </c>
      <c r="C51" s="2">
        <v>16547040</v>
      </c>
      <c r="D51">
        <f t="shared" si="0"/>
        <v>16615024</v>
      </c>
      <c r="F51">
        <f t="shared" si="1"/>
        <v>16478454.627502307</v>
      </c>
    </row>
    <row r="52" spans="2:6">
      <c r="B52" s="6">
        <v>41671</v>
      </c>
      <c r="C52" s="2">
        <v>16672599</v>
      </c>
      <c r="D52">
        <f t="shared" si="0"/>
        <v>16581566.666666666</v>
      </c>
      <c r="F52">
        <f t="shared" si="1"/>
        <v>16492171.702001847</v>
      </c>
    </row>
    <row r="53" spans="2:6">
      <c r="B53" s="6">
        <v>41699</v>
      </c>
      <c r="C53" s="2">
        <v>16781325</v>
      </c>
      <c r="D53">
        <f t="shared" si="0"/>
        <v>16666988</v>
      </c>
      <c r="F53">
        <f t="shared" si="1"/>
        <v>16528257.16160148</v>
      </c>
    </row>
    <row r="54" spans="2:6">
      <c r="B54" s="6">
        <v>41730</v>
      </c>
      <c r="C54" s="2">
        <v>16837367</v>
      </c>
      <c r="D54">
        <f t="shared" si="0"/>
        <v>16763763.666666666</v>
      </c>
      <c r="F54">
        <f t="shared" si="1"/>
        <v>16578870.729281185</v>
      </c>
    </row>
    <row r="55" spans="2:6">
      <c r="B55" s="6">
        <v>41760</v>
      </c>
      <c r="C55" s="2">
        <v>16885220</v>
      </c>
      <c r="D55">
        <f t="shared" si="0"/>
        <v>16834637.333333332</v>
      </c>
      <c r="F55">
        <f t="shared" si="1"/>
        <v>16630569.983424949</v>
      </c>
    </row>
    <row r="56" spans="2:6">
      <c r="B56" s="6">
        <v>41791</v>
      </c>
      <c r="C56" s="2">
        <v>16928515</v>
      </c>
      <c r="D56">
        <f t="shared" si="0"/>
        <v>16883700.666666668</v>
      </c>
      <c r="F56">
        <f t="shared" si="1"/>
        <v>16681499.98673996</v>
      </c>
    </row>
    <row r="57" spans="2:6">
      <c r="B57" s="6">
        <v>41821</v>
      </c>
      <c r="C57" s="2">
        <v>16965972</v>
      </c>
      <c r="D57">
        <f t="shared" si="0"/>
        <v>16926569</v>
      </c>
      <c r="F57">
        <f t="shared" si="1"/>
        <v>16730902.989391968</v>
      </c>
    </row>
    <row r="58" spans="2:6">
      <c r="B58" s="6">
        <v>41852</v>
      </c>
      <c r="C58" s="2">
        <v>17023661</v>
      </c>
      <c r="D58">
        <f t="shared" si="0"/>
        <v>16972716</v>
      </c>
      <c r="F58">
        <f t="shared" si="1"/>
        <v>16777916.791513577</v>
      </c>
    </row>
    <row r="59" spans="2:6">
      <c r="B59" s="6">
        <v>41883</v>
      </c>
      <c r="C59" s="2">
        <v>17180093</v>
      </c>
      <c r="D59">
        <f t="shared" si="0"/>
        <v>17056575.333333332</v>
      </c>
      <c r="F59">
        <f t="shared" si="1"/>
        <v>16827065.633210864</v>
      </c>
    </row>
    <row r="60" spans="2:6">
      <c r="B60" s="6">
        <v>41913</v>
      </c>
      <c r="C60" s="2">
        <v>17352227</v>
      </c>
      <c r="D60">
        <f t="shared" si="0"/>
        <v>17185327</v>
      </c>
      <c r="F60">
        <f t="shared" si="1"/>
        <v>16897671.106568694</v>
      </c>
    </row>
    <row r="61" spans="2:6">
      <c r="B61" s="6">
        <v>41944</v>
      </c>
      <c r="C61" s="2">
        <v>17475077</v>
      </c>
      <c r="D61">
        <f t="shared" si="0"/>
        <v>17335799</v>
      </c>
      <c r="F61">
        <f t="shared" si="1"/>
        <v>16988582.285254955</v>
      </c>
    </row>
    <row r="62" spans="2:6">
      <c r="B62" s="6">
        <v>41974</v>
      </c>
      <c r="C62" s="2">
        <v>17239587</v>
      </c>
      <c r="D62">
        <f t="shared" si="0"/>
        <v>17355630.333333332</v>
      </c>
      <c r="F62">
        <f t="shared" si="1"/>
        <v>17085881.228203967</v>
      </c>
    </row>
    <row r="63" spans="2:6">
      <c r="B63" s="6">
        <v>42005</v>
      </c>
      <c r="C63" s="2">
        <v>17299371</v>
      </c>
      <c r="D63">
        <f t="shared" si="0"/>
        <v>17338011.666666668</v>
      </c>
      <c r="F63">
        <f t="shared" si="1"/>
        <v>17116622.382563174</v>
      </c>
    </row>
    <row r="64" spans="2:6">
      <c r="B64" s="6">
        <v>42036</v>
      </c>
      <c r="C64" s="2">
        <v>17433062</v>
      </c>
      <c r="D64">
        <f t="shared" si="0"/>
        <v>17324006.666666668</v>
      </c>
      <c r="F64">
        <f t="shared" si="1"/>
        <v>17153172.10605054</v>
      </c>
    </row>
    <row r="65" spans="2:6">
      <c r="B65" s="6">
        <v>42064</v>
      </c>
      <c r="C65" s="2">
        <v>17538198</v>
      </c>
      <c r="D65">
        <f t="shared" si="0"/>
        <v>17423543.666666668</v>
      </c>
      <c r="F65">
        <f t="shared" si="1"/>
        <v>17209150.084840432</v>
      </c>
    </row>
    <row r="66" spans="2:6">
      <c r="B66" s="6">
        <v>42095</v>
      </c>
      <c r="C66" s="2">
        <v>17603315</v>
      </c>
      <c r="D66">
        <f t="shared" si="0"/>
        <v>17524858.333333332</v>
      </c>
      <c r="F66">
        <f t="shared" si="1"/>
        <v>17274959.667872347</v>
      </c>
    </row>
    <row r="67" spans="2:6">
      <c r="B67" s="6">
        <v>42125</v>
      </c>
      <c r="C67" s="2">
        <v>17595860</v>
      </c>
      <c r="D67">
        <f t="shared" si="0"/>
        <v>17579124.333333332</v>
      </c>
      <c r="F67">
        <f t="shared" si="1"/>
        <v>17340630.734297879</v>
      </c>
    </row>
    <row r="68" spans="2:6">
      <c r="B68" s="6">
        <v>42156</v>
      </c>
      <c r="C68" s="2">
        <v>17674295</v>
      </c>
      <c r="D68">
        <f t="shared" si="0"/>
        <v>17624490</v>
      </c>
      <c r="F68">
        <f t="shared" si="1"/>
        <v>17391676.587438304</v>
      </c>
    </row>
    <row r="69" spans="2:6">
      <c r="B69" s="6">
        <v>42186</v>
      </c>
      <c r="C69" s="2">
        <v>17718986</v>
      </c>
      <c r="D69">
        <f t="shared" si="0"/>
        <v>17663047</v>
      </c>
      <c r="F69">
        <f t="shared" si="1"/>
        <v>17448200.269950643</v>
      </c>
    </row>
    <row r="70" spans="2:6">
      <c r="B70" s="6">
        <v>42217</v>
      </c>
      <c r="C70" s="2">
        <v>17791345</v>
      </c>
      <c r="D70">
        <f t="shared" ref="D70:D133" si="2">AVERAGE(C68:C70)</f>
        <v>17728208.666666668</v>
      </c>
      <c r="F70">
        <f t="shared" ref="F70:F133" si="3">($G$1*C69)+($G$2*F69)</f>
        <v>17502357.415960517</v>
      </c>
    </row>
    <row r="71" spans="2:6">
      <c r="B71" s="6">
        <v>42248</v>
      </c>
      <c r="C71" s="2">
        <v>17908989</v>
      </c>
      <c r="D71">
        <f t="shared" si="2"/>
        <v>17806440</v>
      </c>
      <c r="F71">
        <f t="shared" si="3"/>
        <v>17560154.932768412</v>
      </c>
    </row>
    <row r="72" spans="2:6">
      <c r="B72" s="6">
        <v>42278</v>
      </c>
      <c r="C72" s="2">
        <v>18055468</v>
      </c>
      <c r="D72">
        <f t="shared" si="2"/>
        <v>17918600.666666668</v>
      </c>
      <c r="F72">
        <f t="shared" si="3"/>
        <v>17629921.746214729</v>
      </c>
    </row>
    <row r="73" spans="2:6">
      <c r="B73" s="6">
        <v>42309</v>
      </c>
      <c r="C73" s="2">
        <v>18187747</v>
      </c>
      <c r="D73">
        <f t="shared" si="2"/>
        <v>18050734.666666668</v>
      </c>
      <c r="F73">
        <f t="shared" si="3"/>
        <v>17715030.996971786</v>
      </c>
    </row>
    <row r="74" spans="2:6">
      <c r="B74" s="6">
        <v>42339</v>
      </c>
      <c r="C74" s="2">
        <v>17884033</v>
      </c>
      <c r="D74">
        <f t="shared" si="2"/>
        <v>18042416</v>
      </c>
      <c r="F74">
        <f t="shared" si="3"/>
        <v>17809574.197577432</v>
      </c>
    </row>
    <row r="75" spans="2:6">
      <c r="B75" s="6">
        <v>42370</v>
      </c>
      <c r="C75" s="2">
        <v>17953203</v>
      </c>
      <c r="D75">
        <f t="shared" si="2"/>
        <v>18008327.666666668</v>
      </c>
      <c r="F75">
        <f t="shared" si="3"/>
        <v>17824465.958061948</v>
      </c>
    </row>
    <row r="76" spans="2:6">
      <c r="B76" s="6">
        <v>42401</v>
      </c>
      <c r="C76" s="2">
        <v>18095494</v>
      </c>
      <c r="D76">
        <f t="shared" si="2"/>
        <v>17977576.666666668</v>
      </c>
      <c r="F76">
        <f t="shared" si="3"/>
        <v>17850213.366449561</v>
      </c>
    </row>
    <row r="77" spans="2:6">
      <c r="B77" s="6">
        <v>42430</v>
      </c>
      <c r="C77" s="2">
        <v>18154906</v>
      </c>
      <c r="D77">
        <f t="shared" si="2"/>
        <v>18067867.666666668</v>
      </c>
      <c r="F77">
        <f t="shared" si="3"/>
        <v>17899269.493159648</v>
      </c>
    </row>
    <row r="78" spans="2:6">
      <c r="B78" s="6">
        <v>42461</v>
      </c>
      <c r="C78" s="2">
        <v>18237468</v>
      </c>
      <c r="D78">
        <f t="shared" si="2"/>
        <v>18162622.666666668</v>
      </c>
      <c r="F78">
        <f t="shared" si="3"/>
        <v>17950396.794527721</v>
      </c>
    </row>
    <row r="79" spans="2:6">
      <c r="B79" s="6">
        <v>42491</v>
      </c>
      <c r="C79" s="2">
        <v>18257802</v>
      </c>
      <c r="D79">
        <f t="shared" si="2"/>
        <v>18216725.333333332</v>
      </c>
      <c r="F79">
        <f t="shared" si="3"/>
        <v>18007811.03562218</v>
      </c>
    </row>
    <row r="80" spans="2:6">
      <c r="B80" s="6">
        <v>42522</v>
      </c>
      <c r="C80" s="2">
        <v>18326071</v>
      </c>
      <c r="D80">
        <f t="shared" si="2"/>
        <v>18273780.333333332</v>
      </c>
      <c r="F80">
        <f t="shared" si="3"/>
        <v>18057809.228497744</v>
      </c>
    </row>
    <row r="81" spans="2:6">
      <c r="B81" s="6">
        <v>42552</v>
      </c>
      <c r="C81" s="2">
        <v>18348131</v>
      </c>
      <c r="D81">
        <f t="shared" si="2"/>
        <v>18310668</v>
      </c>
      <c r="F81">
        <f t="shared" si="3"/>
        <v>18111461.582798194</v>
      </c>
    </row>
    <row r="82" spans="2:6">
      <c r="B82" s="6">
        <v>42583</v>
      </c>
      <c r="C82" s="2">
        <v>18466227</v>
      </c>
      <c r="D82">
        <f t="shared" si="2"/>
        <v>18380143</v>
      </c>
      <c r="F82">
        <f t="shared" si="3"/>
        <v>18158795.466238555</v>
      </c>
    </row>
    <row r="83" spans="2:6">
      <c r="B83" s="6">
        <v>42614</v>
      </c>
      <c r="C83" s="2">
        <v>18626402</v>
      </c>
      <c r="D83">
        <f t="shared" si="2"/>
        <v>18480253.333333332</v>
      </c>
      <c r="F83">
        <f t="shared" si="3"/>
        <v>18220281.772990845</v>
      </c>
    </row>
    <row r="84" spans="2:6">
      <c r="B84" s="6">
        <v>42644</v>
      </c>
      <c r="C84" s="2">
        <v>18797954</v>
      </c>
      <c r="D84">
        <f t="shared" si="2"/>
        <v>18630194.333333332</v>
      </c>
      <c r="F84">
        <f t="shared" si="3"/>
        <v>18301505.818392679</v>
      </c>
    </row>
    <row r="85" spans="2:6">
      <c r="B85" s="6">
        <v>42675</v>
      </c>
      <c r="C85" s="2">
        <v>18935841</v>
      </c>
      <c r="D85">
        <f t="shared" si="2"/>
        <v>18786732.333333332</v>
      </c>
      <c r="F85">
        <f t="shared" si="3"/>
        <v>18400795.454714146</v>
      </c>
    </row>
    <row r="86" spans="2:6">
      <c r="B86" s="6">
        <v>42705</v>
      </c>
      <c r="C86" s="2">
        <v>18616624</v>
      </c>
      <c r="D86">
        <f t="shared" si="2"/>
        <v>18783473</v>
      </c>
      <c r="F86">
        <f t="shared" si="3"/>
        <v>18507804.563771319</v>
      </c>
    </row>
    <row r="87" spans="2:6">
      <c r="B87" s="6">
        <v>42736</v>
      </c>
      <c r="C87" s="2">
        <v>18699916</v>
      </c>
      <c r="D87">
        <f t="shared" si="2"/>
        <v>18750793.666666668</v>
      </c>
      <c r="F87">
        <f t="shared" si="3"/>
        <v>18529568.451017056</v>
      </c>
    </row>
    <row r="88" spans="2:6">
      <c r="B88" s="6">
        <v>42767</v>
      </c>
      <c r="C88" s="2">
        <v>18853971</v>
      </c>
      <c r="D88">
        <f t="shared" si="2"/>
        <v>18723503.666666668</v>
      </c>
      <c r="F88">
        <f t="shared" si="3"/>
        <v>18563637.960813645</v>
      </c>
    </row>
    <row r="89" spans="2:6">
      <c r="B89" s="6">
        <v>42795</v>
      </c>
      <c r="C89" s="2">
        <v>18994318</v>
      </c>
      <c r="D89">
        <f t="shared" si="2"/>
        <v>18849401.666666668</v>
      </c>
      <c r="F89">
        <f t="shared" si="3"/>
        <v>18621704.568650916</v>
      </c>
    </row>
    <row r="90" spans="2:6">
      <c r="B90" s="6">
        <v>42826</v>
      </c>
      <c r="C90" s="2">
        <v>19021083</v>
      </c>
      <c r="D90">
        <f t="shared" si="2"/>
        <v>18956457.333333332</v>
      </c>
      <c r="F90">
        <f t="shared" si="3"/>
        <v>18696227.254920736</v>
      </c>
    </row>
    <row r="91" spans="2:6">
      <c r="B91" s="6">
        <v>42856</v>
      </c>
      <c r="C91" s="2">
        <v>19047825</v>
      </c>
      <c r="D91">
        <f t="shared" si="2"/>
        <v>19021075.333333332</v>
      </c>
      <c r="F91">
        <f t="shared" si="3"/>
        <v>18761198.403936591</v>
      </c>
    </row>
    <row r="92" spans="2:6">
      <c r="B92" s="6">
        <v>42887</v>
      </c>
      <c r="C92" s="2">
        <v>19134058</v>
      </c>
      <c r="D92">
        <f t="shared" si="2"/>
        <v>19067655.333333332</v>
      </c>
      <c r="F92">
        <f t="shared" si="3"/>
        <v>18818523.723149274</v>
      </c>
    </row>
    <row r="93" spans="2:6">
      <c r="B93" s="6">
        <v>42917</v>
      </c>
      <c r="C93" s="2">
        <v>19172222</v>
      </c>
      <c r="D93">
        <f t="shared" si="2"/>
        <v>19118035</v>
      </c>
      <c r="F93">
        <f t="shared" si="3"/>
        <v>18881630.578519419</v>
      </c>
    </row>
    <row r="94" spans="2:6">
      <c r="B94" s="6">
        <v>42948</v>
      </c>
      <c r="C94" s="2">
        <v>19292865</v>
      </c>
      <c r="D94">
        <f t="shared" si="2"/>
        <v>19199715</v>
      </c>
      <c r="F94">
        <f t="shared" si="3"/>
        <v>18939748.862815537</v>
      </c>
    </row>
    <row r="95" spans="2:6">
      <c r="B95" s="6">
        <v>42979</v>
      </c>
      <c r="C95" s="2">
        <v>19428916</v>
      </c>
      <c r="D95">
        <f t="shared" si="2"/>
        <v>19298001</v>
      </c>
      <c r="F95">
        <f t="shared" si="3"/>
        <v>19010372.090252429</v>
      </c>
    </row>
    <row r="96" spans="2:6">
      <c r="B96" s="6">
        <v>43009</v>
      </c>
      <c r="C96" s="2">
        <v>19623674</v>
      </c>
      <c r="D96">
        <f t="shared" si="2"/>
        <v>19448485</v>
      </c>
      <c r="F96">
        <f t="shared" si="3"/>
        <v>19094080.872201946</v>
      </c>
    </row>
    <row r="97" spans="2:6">
      <c r="B97" s="6">
        <v>43040</v>
      </c>
      <c r="C97" s="2">
        <v>19755991</v>
      </c>
      <c r="D97">
        <f t="shared" si="2"/>
        <v>19602860.333333332</v>
      </c>
      <c r="F97">
        <f t="shared" si="3"/>
        <v>19199999.497761559</v>
      </c>
    </row>
    <row r="98" spans="2:6">
      <c r="B98" s="6">
        <v>43070</v>
      </c>
      <c r="C98" s="2">
        <v>19418455</v>
      </c>
      <c r="D98">
        <f t="shared" si="2"/>
        <v>19599373.333333332</v>
      </c>
      <c r="F98">
        <f t="shared" si="3"/>
        <v>19311197.798209246</v>
      </c>
    </row>
    <row r="99" spans="2:6">
      <c r="B99" s="6">
        <v>43101</v>
      </c>
      <c r="C99" s="2">
        <v>19532177</v>
      </c>
      <c r="D99">
        <f t="shared" si="2"/>
        <v>19568874.333333332</v>
      </c>
      <c r="F99">
        <f t="shared" si="3"/>
        <v>19332649.238567397</v>
      </c>
    </row>
    <row r="100" spans="2:6">
      <c r="B100" s="6">
        <v>43132</v>
      </c>
      <c r="C100" s="2">
        <v>19696488</v>
      </c>
      <c r="D100">
        <f t="shared" si="2"/>
        <v>19549040</v>
      </c>
      <c r="F100">
        <f t="shared" si="3"/>
        <v>19372554.790853918</v>
      </c>
    </row>
    <row r="101" spans="2:6">
      <c r="B101" s="6">
        <v>43160</v>
      </c>
      <c r="C101" s="2">
        <v>19786997</v>
      </c>
      <c r="D101">
        <f t="shared" si="2"/>
        <v>19671887.333333332</v>
      </c>
      <c r="F101">
        <f t="shared" si="3"/>
        <v>19437341.432683136</v>
      </c>
    </row>
    <row r="102" spans="2:6">
      <c r="B102" s="6">
        <v>43191</v>
      </c>
      <c r="C102" s="2">
        <v>19874106</v>
      </c>
      <c r="D102">
        <f t="shared" si="2"/>
        <v>19785863.666666668</v>
      </c>
      <c r="F102">
        <f t="shared" si="3"/>
        <v>19507272.546146512</v>
      </c>
    </row>
    <row r="103" spans="2:6">
      <c r="B103" s="6">
        <v>43221</v>
      </c>
      <c r="C103" s="2">
        <v>19908072</v>
      </c>
      <c r="D103">
        <f t="shared" si="2"/>
        <v>19856391.666666668</v>
      </c>
      <c r="F103">
        <f t="shared" si="3"/>
        <v>19580639.236917209</v>
      </c>
    </row>
    <row r="104" spans="2:6">
      <c r="B104" s="6">
        <v>43252</v>
      </c>
      <c r="C104" s="2">
        <v>19894575</v>
      </c>
      <c r="D104">
        <f t="shared" si="2"/>
        <v>19892251</v>
      </c>
      <c r="F104">
        <f t="shared" si="3"/>
        <v>19646125.789533768</v>
      </c>
    </row>
    <row r="105" spans="2:6">
      <c r="B105" s="6">
        <v>43282</v>
      </c>
      <c r="C105" s="2">
        <v>19949244</v>
      </c>
      <c r="D105">
        <f t="shared" si="2"/>
        <v>19917297</v>
      </c>
      <c r="F105">
        <f t="shared" si="3"/>
        <v>19695815.631627016</v>
      </c>
    </row>
    <row r="106" spans="2:6">
      <c r="B106" s="6">
        <v>43313</v>
      </c>
      <c r="C106" s="2">
        <v>20063433</v>
      </c>
      <c r="D106">
        <f t="shared" si="2"/>
        <v>19969084</v>
      </c>
      <c r="F106">
        <f t="shared" si="3"/>
        <v>19746501.305301614</v>
      </c>
    </row>
    <row r="107" spans="2:6">
      <c r="B107" s="6">
        <v>43344</v>
      </c>
      <c r="C107" s="2">
        <v>20192960</v>
      </c>
      <c r="D107">
        <f t="shared" si="2"/>
        <v>20068545.666666668</v>
      </c>
      <c r="F107">
        <f t="shared" si="3"/>
        <v>19809887.644241292</v>
      </c>
    </row>
    <row r="108" spans="2:6">
      <c r="B108" s="6">
        <v>43374</v>
      </c>
      <c r="C108" s="2">
        <v>20356179</v>
      </c>
      <c r="D108">
        <f t="shared" si="2"/>
        <v>20204190.666666668</v>
      </c>
      <c r="F108">
        <f t="shared" si="3"/>
        <v>19886502.115393035</v>
      </c>
    </row>
    <row r="109" spans="2:6">
      <c r="B109" s="6">
        <v>43405</v>
      </c>
      <c r="C109" s="2">
        <v>20457926</v>
      </c>
      <c r="D109">
        <f t="shared" si="2"/>
        <v>20335688.333333332</v>
      </c>
      <c r="F109">
        <f t="shared" si="3"/>
        <v>19980437.492314428</v>
      </c>
    </row>
    <row r="110" spans="2:6">
      <c r="B110" s="6">
        <v>43435</v>
      </c>
      <c r="C110" s="2">
        <v>20079365</v>
      </c>
      <c r="D110">
        <f t="shared" si="2"/>
        <v>20297823.333333332</v>
      </c>
      <c r="F110">
        <f t="shared" si="3"/>
        <v>20075935.193851542</v>
      </c>
    </row>
    <row r="111" spans="2:6">
      <c r="B111" s="6">
        <v>43466</v>
      </c>
      <c r="C111" s="2">
        <v>20174011</v>
      </c>
      <c r="D111">
        <f t="shared" si="2"/>
        <v>20237100.666666668</v>
      </c>
      <c r="F111">
        <f t="shared" si="3"/>
        <v>20076621.155081235</v>
      </c>
    </row>
    <row r="112" spans="2:6">
      <c r="B112" s="6">
        <v>43497</v>
      </c>
      <c r="C112" s="2">
        <v>20299993</v>
      </c>
      <c r="D112">
        <f t="shared" si="2"/>
        <v>20184456.333333332</v>
      </c>
      <c r="F112">
        <f t="shared" si="3"/>
        <v>20096099.124064989</v>
      </c>
    </row>
    <row r="113" spans="2:6">
      <c r="B113" s="6">
        <v>43525</v>
      </c>
      <c r="C113" s="2">
        <v>20348508</v>
      </c>
      <c r="D113">
        <f t="shared" si="2"/>
        <v>20274170.666666668</v>
      </c>
      <c r="F113">
        <f t="shared" si="3"/>
        <v>20136877.899251994</v>
      </c>
    </row>
    <row r="114" spans="2:6">
      <c r="B114" s="6">
        <v>43556</v>
      </c>
      <c r="C114" s="2">
        <v>20378927</v>
      </c>
      <c r="D114">
        <f t="shared" si="2"/>
        <v>20342476</v>
      </c>
      <c r="F114">
        <f t="shared" si="3"/>
        <v>20179203.919401597</v>
      </c>
    </row>
    <row r="115" spans="2:6">
      <c r="B115" s="6">
        <v>43586</v>
      </c>
      <c r="C115" s="2">
        <v>20382910</v>
      </c>
      <c r="D115">
        <f t="shared" si="2"/>
        <v>20370115</v>
      </c>
      <c r="F115">
        <f t="shared" si="3"/>
        <v>20219148.535521276</v>
      </c>
    </row>
    <row r="116" spans="2:6">
      <c r="B116" s="6">
        <v>43617</v>
      </c>
      <c r="C116" s="2">
        <v>20368666</v>
      </c>
      <c r="D116">
        <f t="shared" si="2"/>
        <v>20376834.333333332</v>
      </c>
      <c r="F116">
        <f t="shared" si="3"/>
        <v>20251900.828417022</v>
      </c>
    </row>
    <row r="117" spans="2:6">
      <c r="B117" s="6">
        <v>43647</v>
      </c>
      <c r="C117" s="2">
        <v>20385379</v>
      </c>
      <c r="D117">
        <f t="shared" si="2"/>
        <v>20378985</v>
      </c>
      <c r="F117">
        <f t="shared" si="3"/>
        <v>20275253.862733617</v>
      </c>
    </row>
    <row r="118" spans="2:6">
      <c r="B118" s="6">
        <v>43678</v>
      </c>
      <c r="C118" s="2">
        <v>20422010</v>
      </c>
      <c r="D118">
        <f t="shared" si="2"/>
        <v>20392018.333333332</v>
      </c>
      <c r="F118">
        <f t="shared" si="3"/>
        <v>20297278.890186895</v>
      </c>
    </row>
    <row r="119" spans="2:6">
      <c r="B119" s="6">
        <v>43709</v>
      </c>
      <c r="C119" s="2">
        <v>20567426</v>
      </c>
      <c r="D119">
        <f t="shared" si="2"/>
        <v>20458271.666666668</v>
      </c>
      <c r="F119">
        <f t="shared" si="3"/>
        <v>20322225.112149514</v>
      </c>
    </row>
    <row r="120" spans="2:6">
      <c r="B120" s="6">
        <v>43739</v>
      </c>
      <c r="C120" s="2">
        <v>20727424</v>
      </c>
      <c r="D120">
        <f t="shared" si="2"/>
        <v>20572286.666666668</v>
      </c>
      <c r="F120">
        <f t="shared" si="3"/>
        <v>20371265.289719611</v>
      </c>
    </row>
    <row r="121" spans="2:6">
      <c r="B121" s="6">
        <v>43770</v>
      </c>
      <c r="C121" s="2">
        <v>20803652</v>
      </c>
      <c r="D121">
        <f t="shared" si="2"/>
        <v>20699500.666666668</v>
      </c>
      <c r="F121">
        <f t="shared" si="3"/>
        <v>20442497.031775691</v>
      </c>
    </row>
    <row r="122" spans="2:6">
      <c r="B122" s="6">
        <v>43800</v>
      </c>
      <c r="C122" s="2">
        <v>20421442</v>
      </c>
      <c r="D122">
        <f t="shared" si="2"/>
        <v>20650839.333333332</v>
      </c>
      <c r="F122">
        <f t="shared" si="3"/>
        <v>20514728.025420554</v>
      </c>
    </row>
    <row r="123" spans="2:6">
      <c r="B123" s="6">
        <v>43831</v>
      </c>
      <c r="C123" s="2">
        <v>20490397</v>
      </c>
      <c r="D123">
        <f t="shared" si="2"/>
        <v>20571830.333333332</v>
      </c>
      <c r="F123">
        <f t="shared" si="3"/>
        <v>20496070.820336446</v>
      </c>
    </row>
    <row r="124" spans="2:6">
      <c r="B124" s="6">
        <v>43862</v>
      </c>
      <c r="C124" s="2">
        <v>20613536</v>
      </c>
      <c r="D124">
        <f t="shared" si="2"/>
        <v>20508458.333333332</v>
      </c>
      <c r="F124">
        <f t="shared" si="3"/>
        <v>20494936.056269158</v>
      </c>
    </row>
    <row r="125" spans="2:6">
      <c r="B125" s="6">
        <v>43891</v>
      </c>
      <c r="C125" s="2">
        <v>20482943</v>
      </c>
      <c r="D125">
        <f t="shared" si="2"/>
        <v>20528958.666666668</v>
      </c>
      <c r="F125">
        <f t="shared" si="3"/>
        <v>20518656.045015328</v>
      </c>
    </row>
    <row r="126" spans="2:6">
      <c r="B126" s="6">
        <v>43922</v>
      </c>
      <c r="C126" s="2">
        <v>19927696</v>
      </c>
      <c r="D126">
        <f t="shared" si="2"/>
        <v>20341391.666666668</v>
      </c>
      <c r="F126">
        <f t="shared" si="3"/>
        <v>20511513.436012264</v>
      </c>
    </row>
    <row r="127" spans="2:6">
      <c r="B127" s="6">
        <v>43952</v>
      </c>
      <c r="C127" s="2">
        <v>19583170</v>
      </c>
      <c r="D127">
        <f t="shared" si="2"/>
        <v>19997936.333333332</v>
      </c>
      <c r="F127">
        <f t="shared" si="3"/>
        <v>20394749.948809814</v>
      </c>
    </row>
    <row r="128" spans="2:6">
      <c r="B128" s="6">
        <v>43983</v>
      </c>
      <c r="C128" s="2">
        <v>19499859</v>
      </c>
      <c r="D128">
        <f t="shared" si="2"/>
        <v>19670241.666666668</v>
      </c>
      <c r="F128">
        <f t="shared" si="3"/>
        <v>20232433.959047854</v>
      </c>
    </row>
    <row r="129" spans="2:6">
      <c r="B129" s="6">
        <v>44013</v>
      </c>
      <c r="C129" s="2">
        <v>19495952</v>
      </c>
      <c r="D129">
        <f t="shared" si="2"/>
        <v>19526327</v>
      </c>
      <c r="F129">
        <f t="shared" si="3"/>
        <v>20085918.967238285</v>
      </c>
    </row>
    <row r="130" spans="2:6">
      <c r="B130" s="6">
        <v>44044</v>
      </c>
      <c r="C130" s="2">
        <v>19588342</v>
      </c>
      <c r="D130">
        <f t="shared" si="2"/>
        <v>19528051</v>
      </c>
      <c r="F130">
        <f t="shared" si="3"/>
        <v>19967925.573790628</v>
      </c>
    </row>
    <row r="131" spans="2:6">
      <c r="B131" s="6">
        <v>44075</v>
      </c>
      <c r="C131" s="2">
        <v>19702192</v>
      </c>
      <c r="D131">
        <f t="shared" si="2"/>
        <v>19595495.333333332</v>
      </c>
      <c r="F131">
        <f t="shared" si="3"/>
        <v>19892008.859032504</v>
      </c>
    </row>
    <row r="132" spans="2:6">
      <c r="B132" s="6">
        <v>44105</v>
      </c>
      <c r="C132" s="2">
        <v>19902833</v>
      </c>
      <c r="D132">
        <f t="shared" si="2"/>
        <v>19731122.333333332</v>
      </c>
      <c r="F132">
        <f t="shared" si="3"/>
        <v>19854045.487226002</v>
      </c>
    </row>
    <row r="133" spans="2:6">
      <c r="B133" s="6">
        <v>44136</v>
      </c>
      <c r="C133" s="2">
        <v>20051552</v>
      </c>
      <c r="D133">
        <f t="shared" si="2"/>
        <v>19885525.666666668</v>
      </c>
      <c r="F133">
        <f t="shared" si="3"/>
        <v>19863802.989780802</v>
      </c>
    </row>
    <row r="134" spans="2:6">
      <c r="B134" s="6">
        <v>44166</v>
      </c>
      <c r="C134" s="2">
        <v>19773732</v>
      </c>
      <c r="D134">
        <f t="shared" ref="D134:D146" si="4">AVERAGE(C132:C134)</f>
        <v>19909372.333333332</v>
      </c>
      <c r="F134">
        <f t="shared" ref="F134:F147" si="5">($G$1*C133)+($G$2*F133)</f>
        <v>19901352.791824643</v>
      </c>
    </row>
    <row r="135" spans="2:6">
      <c r="B135" s="6">
        <v>44197</v>
      </c>
      <c r="C135" s="2">
        <v>19821651</v>
      </c>
      <c r="D135">
        <f t="shared" si="4"/>
        <v>19882311.666666668</v>
      </c>
      <c r="F135">
        <f t="shared" si="5"/>
        <v>19875828.633459717</v>
      </c>
    </row>
    <row r="136" spans="2:6">
      <c r="B136" s="6">
        <v>44228</v>
      </c>
      <c r="C136" s="2">
        <v>19936938</v>
      </c>
      <c r="D136">
        <f t="shared" si="4"/>
        <v>19844107</v>
      </c>
      <c r="F136">
        <f t="shared" si="5"/>
        <v>19864993.106767774</v>
      </c>
    </row>
    <row r="137" spans="2:6">
      <c r="B137" s="6">
        <v>44256</v>
      </c>
      <c r="C137" s="2">
        <v>20025709</v>
      </c>
      <c r="D137">
        <f t="shared" si="4"/>
        <v>19928099.333333332</v>
      </c>
      <c r="F137">
        <f t="shared" si="5"/>
        <v>19879382.08541422</v>
      </c>
    </row>
    <row r="138" spans="2:6">
      <c r="B138" s="6">
        <v>44287</v>
      </c>
      <c r="C138" s="2">
        <v>20070483</v>
      </c>
      <c r="D138">
        <f t="shared" si="4"/>
        <v>20011043.333333332</v>
      </c>
      <c r="F138">
        <f t="shared" si="5"/>
        <v>19908647.468331378</v>
      </c>
    </row>
    <row r="139" spans="2:6">
      <c r="B139" s="6">
        <v>44317</v>
      </c>
      <c r="C139" s="2">
        <v>20109444</v>
      </c>
      <c r="D139">
        <f t="shared" si="4"/>
        <v>20068545.333333332</v>
      </c>
      <c r="F139">
        <f t="shared" si="5"/>
        <v>19941014.574665103</v>
      </c>
    </row>
    <row r="140" spans="2:6">
      <c r="B140" s="6">
        <v>44348</v>
      </c>
      <c r="C140" s="2">
        <v>20175380</v>
      </c>
      <c r="D140">
        <f t="shared" si="4"/>
        <v>20118435.666666668</v>
      </c>
      <c r="F140">
        <f t="shared" si="5"/>
        <v>19974700.459732082</v>
      </c>
    </row>
    <row r="141" spans="2:6">
      <c r="B141" s="6">
        <v>44378</v>
      </c>
      <c r="C141" s="2">
        <v>20291923</v>
      </c>
      <c r="D141">
        <f t="shared" si="4"/>
        <v>20192249</v>
      </c>
      <c r="F141">
        <f t="shared" si="5"/>
        <v>20014836.367785666</v>
      </c>
    </row>
    <row r="142" spans="2:6">
      <c r="B142" s="6">
        <v>44409</v>
      </c>
      <c r="C142" s="2">
        <v>20420823</v>
      </c>
      <c r="D142">
        <f t="shared" si="4"/>
        <v>20296042</v>
      </c>
      <c r="F142">
        <f t="shared" si="5"/>
        <v>20070253.694228534</v>
      </c>
    </row>
    <row r="143" spans="2:6">
      <c r="B143" s="6">
        <v>44440</v>
      </c>
      <c r="C143" s="2">
        <v>20594919</v>
      </c>
      <c r="D143">
        <f t="shared" si="4"/>
        <v>20435888.333333332</v>
      </c>
      <c r="F143">
        <f t="shared" si="5"/>
        <v>20140367.555382829</v>
      </c>
    </row>
    <row r="144" spans="2:6">
      <c r="B144" s="6">
        <v>44470</v>
      </c>
      <c r="C144" s="2">
        <v>20767587</v>
      </c>
      <c r="D144">
        <f t="shared" si="4"/>
        <v>20594443</v>
      </c>
      <c r="F144">
        <f t="shared" si="5"/>
        <v>20231277.844306264</v>
      </c>
    </row>
    <row r="145" spans="2:6">
      <c r="B145" s="6">
        <v>44501</v>
      </c>
      <c r="C145" s="2">
        <v>20933050</v>
      </c>
      <c r="D145">
        <f t="shared" si="4"/>
        <v>20765185.333333332</v>
      </c>
      <c r="F145">
        <f t="shared" si="5"/>
        <v>20338539.675445013</v>
      </c>
    </row>
    <row r="146" spans="2:6">
      <c r="B146" s="6">
        <v>44531</v>
      </c>
      <c r="C146" s="2">
        <v>20620148</v>
      </c>
      <c r="D146">
        <f t="shared" si="4"/>
        <v>20773595</v>
      </c>
      <c r="F146">
        <f t="shared" si="5"/>
        <v>20457441.740356013</v>
      </c>
    </row>
    <row r="147" spans="2:6">
      <c r="B147" s="6">
        <v>44562</v>
      </c>
      <c r="C147" s="2">
        <v>20762419</v>
      </c>
      <c r="D147">
        <f>AVERAGE(C145:C147)</f>
        <v>20771872.333333332</v>
      </c>
      <c r="F147">
        <f t="shared" si="5"/>
        <v>20489982.992284812</v>
      </c>
    </row>
  </sheetData>
  <mergeCells count="1">
    <mergeCell ref="F3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89F2-14A8-4B58-BF7A-200AE5BC5B91}">
  <dimension ref="B2:S150"/>
  <sheetViews>
    <sheetView workbookViewId="0">
      <selection activeCell="D7" sqref="D7"/>
    </sheetView>
  </sheetViews>
  <sheetFormatPr defaultColWidth="11.42578125" defaultRowHeight="15"/>
  <cols>
    <col min="2" max="2" width="16.140625" bestFit="1" customWidth="1"/>
    <col min="3" max="3" width="32.7109375" bestFit="1" customWidth="1"/>
    <col min="4" max="4" width="27.28515625" bestFit="1" customWidth="1"/>
  </cols>
  <sheetData>
    <row r="2" spans="2:19">
      <c r="H2" s="30" t="s">
        <v>49</v>
      </c>
      <c r="I2" s="30"/>
      <c r="J2" s="30"/>
      <c r="K2" s="30"/>
      <c r="L2" s="30"/>
      <c r="M2" s="30"/>
    </row>
    <row r="4" spans="2:19">
      <c r="H4" s="13"/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 t="s">
        <v>50</v>
      </c>
    </row>
    <row r="5" spans="2:19">
      <c r="B5" s="18" t="s">
        <v>5</v>
      </c>
      <c r="C5" s="18" t="s">
        <v>2</v>
      </c>
      <c r="D5" s="21" t="s">
        <v>51</v>
      </c>
      <c r="E5" s="21" t="s">
        <v>52</v>
      </c>
      <c r="H5" s="14" t="s">
        <v>53</v>
      </c>
      <c r="I5" s="15">
        <v>0.99239177202378359</v>
      </c>
      <c r="J5" s="15">
        <v>0.99190732186840236</v>
      </c>
      <c r="K5" s="15">
        <v>0.99354548355801853</v>
      </c>
      <c r="L5" s="15">
        <v>0.99038478573456723</v>
      </c>
      <c r="M5" s="15">
        <v>0.99263017024914946</v>
      </c>
      <c r="N5" s="15">
        <v>0.99188666818811699</v>
      </c>
      <c r="O5" s="15">
        <v>0.99130856591945105</v>
      </c>
      <c r="P5" s="15">
        <v>0.99248211266897124</v>
      </c>
      <c r="Q5" s="15">
        <v>0.99424972268785849</v>
      </c>
      <c r="R5" s="15">
        <v>1.0117236244002814</v>
      </c>
      <c r="S5" s="16">
        <f>AVERAGE(I5:R5)</f>
        <v>0.99425102272985999</v>
      </c>
    </row>
    <row r="6" spans="2:19">
      <c r="B6" s="6">
        <v>40179</v>
      </c>
      <c r="C6" s="2">
        <v>14076279</v>
      </c>
      <c r="D6" s="2"/>
      <c r="E6" s="2"/>
      <c r="H6" s="14" t="s">
        <v>54</v>
      </c>
      <c r="I6" s="15">
        <v>0.99614258122040511</v>
      </c>
      <c r="J6" s="15">
        <v>0.99679919454679489</v>
      </c>
      <c r="K6" s="15">
        <v>0.99846290823611239</v>
      </c>
      <c r="L6" s="15">
        <v>0.99487907102128359</v>
      </c>
      <c r="M6" s="15">
        <v>0.99664284303827655</v>
      </c>
      <c r="N6" s="15">
        <v>0.99665124867459298</v>
      </c>
      <c r="O6" s="15">
        <v>0.99583866284940847</v>
      </c>
      <c r="P6" s="15">
        <v>0.99757621727012047</v>
      </c>
      <c r="Q6" s="15">
        <v>0.99898740534806374</v>
      </c>
      <c r="R6" s="15">
        <v>1.0213069934617631</v>
      </c>
      <c r="S6" s="16">
        <f t="shared" ref="S6:S16" si="0">AVERAGE(I6:R6)</f>
        <v>0.9993287125666821</v>
      </c>
    </row>
    <row r="7" spans="2:19">
      <c r="B7" s="6">
        <v>40210</v>
      </c>
      <c r="C7" s="2">
        <v>14204647</v>
      </c>
      <c r="D7" s="2"/>
      <c r="E7" s="2"/>
      <c r="H7" s="14" t="s">
        <v>55</v>
      </c>
      <c r="I7" s="15">
        <v>1.0000552901491384</v>
      </c>
      <c r="J7" s="15">
        <v>1.0014242003164988</v>
      </c>
      <c r="K7" s="15">
        <v>0.99934735218968018</v>
      </c>
      <c r="L7" s="15">
        <v>0.99803560707502603</v>
      </c>
      <c r="M7" s="15">
        <v>0.99918370723393313</v>
      </c>
      <c r="N7" s="15">
        <v>0.99664179474551406</v>
      </c>
      <c r="O7" s="15">
        <v>0.99972027090892057</v>
      </c>
      <c r="P7" s="15">
        <v>0.99893894799450123</v>
      </c>
      <c r="Q7" s="15">
        <v>0.99983947346115998</v>
      </c>
      <c r="R7" s="15">
        <v>1.0184750713635007</v>
      </c>
      <c r="S7" s="16">
        <f t="shared" si="0"/>
        <v>1.0011661715437872</v>
      </c>
    </row>
    <row r="8" spans="2:19">
      <c r="B8" s="6">
        <v>40238</v>
      </c>
      <c r="C8" s="2">
        <v>14341056</v>
      </c>
      <c r="D8" s="2"/>
      <c r="E8" s="2"/>
      <c r="H8" s="14" t="s">
        <v>56</v>
      </c>
      <c r="I8" s="15">
        <v>0.99791549975395188</v>
      </c>
      <c r="J8" s="15">
        <v>0.99818206676283905</v>
      </c>
      <c r="K8" s="15">
        <v>1.001046621444468</v>
      </c>
      <c r="L8" s="15">
        <v>0.99790762726061377</v>
      </c>
      <c r="M8" s="15">
        <v>0.99955627964102789</v>
      </c>
      <c r="N8" s="15">
        <v>0.99778502733333951</v>
      </c>
      <c r="O8" s="15">
        <v>0.99751632838502247</v>
      </c>
      <c r="P8" s="15">
        <v>1.0002541430869911</v>
      </c>
      <c r="Q8" s="15">
        <v>0.99981429932788846</v>
      </c>
      <c r="R8" s="15">
        <v>0.99426364622267893</v>
      </c>
      <c r="S8" s="16">
        <f t="shared" si="0"/>
        <v>0.99842415392188211</v>
      </c>
    </row>
    <row r="9" spans="2:19">
      <c r="B9" s="6">
        <v>40269</v>
      </c>
      <c r="C9" s="2">
        <v>14408942</v>
      </c>
      <c r="D9" s="2"/>
      <c r="E9" s="2"/>
      <c r="H9" s="14" t="s">
        <v>57</v>
      </c>
      <c r="I9" s="15">
        <v>0.99656552122499142</v>
      </c>
      <c r="J9" s="15">
        <v>0.99586804173458154</v>
      </c>
      <c r="K9" s="15">
        <v>0.99903394579479932</v>
      </c>
      <c r="L9" s="15">
        <v>0.99728549630453245</v>
      </c>
      <c r="M9" s="15">
        <v>0.99577496365026041</v>
      </c>
      <c r="N9" s="15">
        <v>0.99550212598369248</v>
      </c>
      <c r="O9" s="15">
        <v>0.99535117488778591</v>
      </c>
      <c r="P9" s="15">
        <v>0.99902250908804602</v>
      </c>
      <c r="Q9" s="15">
        <v>0.9985982141598444</v>
      </c>
      <c r="R9" s="15">
        <v>0.98013899020667827</v>
      </c>
      <c r="S9" s="16">
        <f t="shared" si="0"/>
        <v>0.99531409830352113</v>
      </c>
    </row>
    <row r="10" spans="2:19">
      <c r="B10" s="6">
        <v>40299</v>
      </c>
      <c r="C10" s="2">
        <v>14433952</v>
      </c>
      <c r="D10" s="2"/>
      <c r="E10" s="2"/>
      <c r="H10" s="14" t="s">
        <v>58</v>
      </c>
      <c r="I10" s="15">
        <v>0.99582394133951624</v>
      </c>
      <c r="J10" s="15">
        <v>0.99689036277552301</v>
      </c>
      <c r="K10" s="15">
        <v>0.99683832780576043</v>
      </c>
      <c r="L10" s="15">
        <v>0.99633867368695506</v>
      </c>
      <c r="M10" s="15">
        <v>0.99718309692278972</v>
      </c>
      <c r="N10" s="15">
        <v>0.99590939743109252</v>
      </c>
      <c r="O10" s="15">
        <v>0.99637829339481676</v>
      </c>
      <c r="P10" s="15">
        <v>0.99559358066045389</v>
      </c>
      <c r="Q10" s="15">
        <v>0.99650866444465414</v>
      </c>
      <c r="R10" s="15">
        <v>0.9786129862280053</v>
      </c>
      <c r="S10" s="16">
        <f t="shared" si="0"/>
        <v>0.99460773246895684</v>
      </c>
    </row>
    <row r="11" spans="2:19">
      <c r="B11" s="6">
        <v>40330</v>
      </c>
      <c r="C11" s="2">
        <v>14480255</v>
      </c>
      <c r="D11" s="2">
        <f>AVERAGE(C6:C17)</f>
        <v>14524448.416666666</v>
      </c>
      <c r="E11" s="2">
        <f>C11/D11</f>
        <v>0.9969573084361707</v>
      </c>
      <c r="H11" s="14" t="s">
        <v>59</v>
      </c>
      <c r="I11" s="15">
        <v>0.99502343022937623</v>
      </c>
      <c r="J11" s="15">
        <v>0.99601328595702809</v>
      </c>
      <c r="K11" s="15">
        <v>0.99493461570910313</v>
      </c>
      <c r="L11" s="15">
        <v>0.99487224002906871</v>
      </c>
      <c r="M11" s="15">
        <v>0.99664078991189931</v>
      </c>
      <c r="N11" s="15">
        <v>0.99374776011623167</v>
      </c>
      <c r="O11" s="15">
        <v>0.99477294087565793</v>
      </c>
      <c r="P11" s="15">
        <v>0.99566437861475432</v>
      </c>
      <c r="Q11" s="15">
        <v>0.99604153530803874</v>
      </c>
      <c r="R11" s="15">
        <v>0.98116100966796072</v>
      </c>
      <c r="S11" s="16">
        <f t="shared" si="0"/>
        <v>0.99388719864191177</v>
      </c>
    </row>
    <row r="12" spans="2:19">
      <c r="B12" s="6">
        <v>40360</v>
      </c>
      <c r="C12" s="2">
        <v>14518395</v>
      </c>
      <c r="D12" s="2">
        <f t="shared" ref="D12:D75" si="1">AVERAGE(C7:C18)</f>
        <v>14583711.833333334</v>
      </c>
      <c r="E12" s="2">
        <f t="shared" ref="E12:E75" si="2">C12/D12</f>
        <v>0.99552124767138894</v>
      </c>
      <c r="H12" s="14" t="s">
        <v>60</v>
      </c>
      <c r="I12" s="15">
        <v>0.99602659304479479</v>
      </c>
      <c r="J12" s="15">
        <v>0.99701269447501761</v>
      </c>
      <c r="K12" s="15">
        <v>0.99585888558488911</v>
      </c>
      <c r="L12" s="15">
        <v>0.99455921633903344</v>
      </c>
      <c r="M12" s="15">
        <v>0.99761319414824756</v>
      </c>
      <c r="N12" s="15">
        <v>0.99673180681512086</v>
      </c>
      <c r="O12" s="15">
        <v>0.99739920293668471</v>
      </c>
      <c r="P12" s="15">
        <v>0.99885633674925767</v>
      </c>
      <c r="Q12" s="15">
        <v>0.99655908240061075</v>
      </c>
      <c r="R12" s="15">
        <v>0.98861592401901599</v>
      </c>
      <c r="S12" s="16">
        <f t="shared" si="0"/>
        <v>0.99592329365126719</v>
      </c>
    </row>
    <row r="13" spans="2:19">
      <c r="B13" s="6">
        <v>40391</v>
      </c>
      <c r="C13" s="2">
        <v>14593979</v>
      </c>
      <c r="D13" s="2">
        <f t="shared" si="1"/>
        <v>14641142.75</v>
      </c>
      <c r="E13" s="2">
        <f t="shared" si="2"/>
        <v>0.99677868382234025</v>
      </c>
      <c r="H13" s="14" t="s">
        <v>61</v>
      </c>
      <c r="I13" s="15">
        <v>0.99968305008534253</v>
      </c>
      <c r="J13" s="15">
        <v>1.0010210879048704</v>
      </c>
      <c r="K13" s="15">
        <v>0.99903140830166848</v>
      </c>
      <c r="L13" s="15">
        <v>1.0000134168710606</v>
      </c>
      <c r="M13" s="15">
        <v>1.001324304250341</v>
      </c>
      <c r="N13" s="15">
        <v>1.0015957064129453</v>
      </c>
      <c r="O13" s="15">
        <v>1.0010142983910606</v>
      </c>
      <c r="P13" s="15">
        <v>1.0029683478165159</v>
      </c>
      <c r="Q13" s="15">
        <v>1.0031067524019781</v>
      </c>
      <c r="R13" s="15">
        <v>0.99627776582480465</v>
      </c>
      <c r="S13" s="16">
        <f t="shared" si="0"/>
        <v>1.0006036138260588</v>
      </c>
    </row>
    <row r="14" spans="2:19">
      <c r="B14" s="6">
        <v>40422</v>
      </c>
      <c r="C14" s="2">
        <v>14701487</v>
      </c>
      <c r="D14" s="2">
        <f t="shared" si="1"/>
        <v>14696346.583333334</v>
      </c>
      <c r="E14" s="2">
        <f t="shared" si="2"/>
        <v>1.0003497751388428</v>
      </c>
      <c r="H14" s="14" t="s">
        <v>62</v>
      </c>
      <c r="I14" s="15">
        <v>1.0044256897833108</v>
      </c>
      <c r="J14" s="15">
        <v>1.0069807983397867</v>
      </c>
      <c r="K14" s="15">
        <v>1.0052399041944287</v>
      </c>
      <c r="L14" s="15">
        <v>1.0062942149017222</v>
      </c>
      <c r="M14" s="15">
        <v>1.0065401673678771</v>
      </c>
      <c r="N14" s="15">
        <v>1.0072835419729742</v>
      </c>
      <c r="O14" s="15">
        <v>1.0073591984359389</v>
      </c>
      <c r="P14" s="15">
        <v>1.0089670647177298</v>
      </c>
      <c r="Q14" s="15">
        <v>1.0127674683677781</v>
      </c>
      <c r="R14" s="15">
        <v>1.00581835738178</v>
      </c>
      <c r="S14" s="16">
        <f t="shared" si="0"/>
        <v>1.0071676405463328</v>
      </c>
    </row>
    <row r="15" spans="2:19">
      <c r="B15" s="6">
        <v>40452</v>
      </c>
      <c r="C15" s="2">
        <v>14829981</v>
      </c>
      <c r="D15" s="2">
        <f t="shared" si="1"/>
        <v>14747483.75</v>
      </c>
      <c r="E15" s="2">
        <f t="shared" si="2"/>
        <v>1.0055939881947658</v>
      </c>
      <c r="H15" s="14" t="s">
        <v>63</v>
      </c>
      <c r="I15" s="15">
        <v>1.007513643982809</v>
      </c>
      <c r="J15" s="15">
        <v>1.0107160199056324</v>
      </c>
      <c r="K15" s="15">
        <v>1.0098221473531115</v>
      </c>
      <c r="L15" s="15">
        <v>1.0099500884576564</v>
      </c>
      <c r="M15" s="15">
        <v>1.0108059969098888</v>
      </c>
      <c r="N15" s="15">
        <v>1.0111052398337499</v>
      </c>
      <c r="O15" s="15">
        <v>1.0104331644712543</v>
      </c>
      <c r="P15" s="15">
        <v>1.0120253305213776</v>
      </c>
      <c r="Q15" s="15">
        <v>1.0198129371289766</v>
      </c>
      <c r="R15" s="15">
        <v>1.0110931656665541</v>
      </c>
      <c r="S15" s="16">
        <f t="shared" si="0"/>
        <v>1.0113277734231012</v>
      </c>
    </row>
    <row r="16" spans="2:19">
      <c r="B16" s="6">
        <v>40483</v>
      </c>
      <c r="C16" s="2">
        <v>14965625</v>
      </c>
      <c r="D16" s="2">
        <f t="shared" si="1"/>
        <v>14798888.583333334</v>
      </c>
      <c r="E16" s="2">
        <f t="shared" si="2"/>
        <v>1.0112668201890813</v>
      </c>
      <c r="H16" s="14" t="s">
        <v>64</v>
      </c>
      <c r="I16" s="15">
        <v>0.9907337276787036</v>
      </c>
      <c r="J16" s="15">
        <v>0.99344323755080854</v>
      </c>
      <c r="K16" s="15">
        <v>0.99205417070040502</v>
      </c>
      <c r="L16" s="15">
        <v>0.99277440823483498</v>
      </c>
      <c r="M16" s="15">
        <v>0.99093548370295348</v>
      </c>
      <c r="N16" s="15">
        <v>0.99049907035197604</v>
      </c>
      <c r="O16" s="15">
        <v>0.98996077643808522</v>
      </c>
      <c r="P16" s="15">
        <v>0.99136093944491466</v>
      </c>
      <c r="Q16" s="15">
        <v>1.0046422888444853</v>
      </c>
      <c r="R16" s="15">
        <v>0.99426189040840207</v>
      </c>
      <c r="S16" s="16">
        <f t="shared" si="0"/>
        <v>0.99306659933555697</v>
      </c>
    </row>
    <row r="17" spans="2:19">
      <c r="B17" s="6">
        <v>40513</v>
      </c>
      <c r="C17" s="2">
        <v>14738783</v>
      </c>
      <c r="D17" s="2">
        <f t="shared" si="1"/>
        <v>14849730.666666666</v>
      </c>
      <c r="E17" s="2">
        <f t="shared" si="2"/>
        <v>0.99252864114796968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17">
        <f>SUM(S5:S16)</f>
        <v>11.985068010958919</v>
      </c>
    </row>
    <row r="18" spans="2:19">
      <c r="B18" s="6">
        <v>40544</v>
      </c>
      <c r="C18" s="2">
        <v>14787440</v>
      </c>
      <c r="D18" s="2">
        <f t="shared" si="1"/>
        <v>14900808.75</v>
      </c>
      <c r="E18" s="2">
        <f t="shared" si="2"/>
        <v>0.99239177202378359</v>
      </c>
    </row>
    <row r="19" spans="2:19">
      <c r="B19" s="6">
        <v>40575</v>
      </c>
      <c r="C19" s="2">
        <v>14893818</v>
      </c>
      <c r="D19" s="2">
        <f t="shared" si="1"/>
        <v>14951492.166666666</v>
      </c>
      <c r="E19" s="2">
        <f t="shared" si="2"/>
        <v>0.99614258122040511</v>
      </c>
    </row>
    <row r="20" spans="2:19">
      <c r="B20" s="6">
        <v>40603</v>
      </c>
      <c r="C20" s="2">
        <v>15003502</v>
      </c>
      <c r="D20" s="2">
        <f t="shared" si="1"/>
        <v>15002672.5</v>
      </c>
      <c r="E20" s="2">
        <f t="shared" si="2"/>
        <v>1.0000552901491384</v>
      </c>
    </row>
    <row r="21" spans="2:19">
      <c r="B21" s="6">
        <v>40634</v>
      </c>
      <c r="C21" s="2">
        <v>15022588</v>
      </c>
      <c r="D21" s="2">
        <f t="shared" si="1"/>
        <v>15053968</v>
      </c>
      <c r="E21" s="2">
        <f t="shared" si="2"/>
        <v>0.99791549975395188</v>
      </c>
    </row>
    <row r="22" spans="2:19">
      <c r="B22" s="6">
        <v>40664</v>
      </c>
      <c r="C22" s="2">
        <v>15050810</v>
      </c>
      <c r="D22" s="2">
        <f t="shared" si="1"/>
        <v>15102679.833333334</v>
      </c>
      <c r="E22" s="2">
        <f t="shared" si="2"/>
        <v>0.99656552122499142</v>
      </c>
    </row>
    <row r="23" spans="2:19">
      <c r="B23" s="6">
        <v>40695</v>
      </c>
      <c r="C23" s="2">
        <v>15090360</v>
      </c>
      <c r="D23" s="2">
        <f t="shared" si="1"/>
        <v>15153642.5</v>
      </c>
      <c r="E23" s="2">
        <f t="shared" si="2"/>
        <v>0.99582394133951624</v>
      </c>
    </row>
    <row r="24" spans="2:19">
      <c r="B24" s="6">
        <v>40725</v>
      </c>
      <c r="C24" s="2">
        <v>15131332</v>
      </c>
      <c r="D24" s="2">
        <f t="shared" si="1"/>
        <v>15207010.75</v>
      </c>
      <c r="E24" s="2">
        <f t="shared" si="2"/>
        <v>0.99502343022937623</v>
      </c>
    </row>
    <row r="25" spans="2:19">
      <c r="B25" s="6">
        <v>40756</v>
      </c>
      <c r="C25" s="2">
        <v>15202180</v>
      </c>
      <c r="D25" s="2">
        <f t="shared" si="1"/>
        <v>15262825.416666666</v>
      </c>
      <c r="E25" s="2">
        <f t="shared" si="2"/>
        <v>0.99602659304479479</v>
      </c>
    </row>
    <row r="26" spans="2:19">
      <c r="B26" s="6">
        <v>40787</v>
      </c>
      <c r="C26" s="2">
        <v>15315651</v>
      </c>
      <c r="D26" s="2">
        <f t="shared" si="1"/>
        <v>15320506.833333334</v>
      </c>
      <c r="E26" s="2">
        <f t="shared" si="2"/>
        <v>0.99968305008534253</v>
      </c>
    </row>
    <row r="27" spans="2:19">
      <c r="B27" s="6">
        <v>40817</v>
      </c>
      <c r="C27" s="2">
        <v>15445527</v>
      </c>
      <c r="D27" s="2">
        <f t="shared" si="1"/>
        <v>15377471.083333334</v>
      </c>
      <c r="E27" s="2">
        <f t="shared" si="2"/>
        <v>1.0044256897833108</v>
      </c>
    </row>
    <row r="28" spans="2:19">
      <c r="B28" s="6">
        <v>40848</v>
      </c>
      <c r="C28" s="2">
        <v>15550167</v>
      </c>
      <c r="D28" s="2">
        <f t="shared" si="1"/>
        <v>15434199.916666666</v>
      </c>
      <c r="E28" s="2">
        <f t="shared" si="2"/>
        <v>1.007513643982809</v>
      </c>
    </row>
    <row r="29" spans="2:19">
      <c r="B29" s="6">
        <v>40878</v>
      </c>
      <c r="C29" s="2">
        <v>15350335</v>
      </c>
      <c r="D29" s="2">
        <f t="shared" si="1"/>
        <v>15493905.75</v>
      </c>
      <c r="E29" s="2">
        <f t="shared" si="2"/>
        <v>0.9907337276787036</v>
      </c>
    </row>
    <row r="30" spans="2:19">
      <c r="B30" s="6">
        <v>40909</v>
      </c>
      <c r="C30" s="2">
        <v>15427859</v>
      </c>
      <c r="D30" s="2">
        <f t="shared" si="1"/>
        <v>15553730.333333334</v>
      </c>
      <c r="E30" s="2">
        <f t="shared" si="2"/>
        <v>0.99190732186840236</v>
      </c>
    </row>
    <row r="31" spans="2:19">
      <c r="B31" s="6">
        <v>40940</v>
      </c>
      <c r="C31" s="2">
        <v>15563594</v>
      </c>
      <c r="D31" s="2">
        <f t="shared" si="1"/>
        <v>15613570</v>
      </c>
      <c r="E31" s="2">
        <f t="shared" si="2"/>
        <v>0.99679919454679489</v>
      </c>
    </row>
    <row r="32" spans="2:19">
      <c r="B32" s="6">
        <v>40969</v>
      </c>
      <c r="C32" s="2">
        <v>15695679</v>
      </c>
      <c r="D32" s="2">
        <f t="shared" si="1"/>
        <v>15673357</v>
      </c>
      <c r="E32" s="2">
        <f t="shared" si="2"/>
        <v>1.0014242003164988</v>
      </c>
    </row>
    <row r="33" spans="2:5">
      <c r="B33" s="6">
        <v>41000</v>
      </c>
      <c r="C33" s="2">
        <v>15706159</v>
      </c>
      <c r="D33" s="2">
        <f t="shared" si="1"/>
        <v>15734763.75</v>
      </c>
      <c r="E33" s="2">
        <f t="shared" si="2"/>
        <v>0.99818206676283905</v>
      </c>
    </row>
    <row r="34" spans="2:5">
      <c r="B34" s="6">
        <v>41030</v>
      </c>
      <c r="C34" s="2">
        <v>15731556</v>
      </c>
      <c r="D34" s="2">
        <f t="shared" si="1"/>
        <v>15796827.833333334</v>
      </c>
      <c r="E34" s="2">
        <f t="shared" si="2"/>
        <v>0.99586804173458154</v>
      </c>
    </row>
    <row r="35" spans="2:5">
      <c r="B35" s="6">
        <v>41061</v>
      </c>
      <c r="C35" s="2">
        <v>15806830</v>
      </c>
      <c r="D35" s="2">
        <f t="shared" si="1"/>
        <v>15856136.833333334</v>
      </c>
      <c r="E35" s="2">
        <f t="shared" si="2"/>
        <v>0.99689036277552301</v>
      </c>
    </row>
    <row r="36" spans="2:5">
      <c r="B36" s="6">
        <v>41091</v>
      </c>
      <c r="C36" s="2">
        <v>15849227</v>
      </c>
      <c r="D36" s="2">
        <f t="shared" si="1"/>
        <v>15912666.25</v>
      </c>
      <c r="E36" s="2">
        <f t="shared" si="2"/>
        <v>0.99601328595702809</v>
      </c>
    </row>
    <row r="37" spans="2:5">
      <c r="B37" s="6">
        <v>41122</v>
      </c>
      <c r="C37" s="2">
        <v>15920256</v>
      </c>
      <c r="D37" s="2">
        <f t="shared" si="1"/>
        <v>15967957.166666666</v>
      </c>
      <c r="E37" s="2">
        <f t="shared" si="2"/>
        <v>0.99701269447501761</v>
      </c>
    </row>
    <row r="38" spans="2:5">
      <c r="B38" s="6">
        <v>41153</v>
      </c>
      <c r="C38" s="2">
        <v>16033095</v>
      </c>
      <c r="D38" s="2">
        <f t="shared" si="1"/>
        <v>16016740.5</v>
      </c>
      <c r="E38" s="2">
        <f t="shared" si="2"/>
        <v>1.0010210879048704</v>
      </c>
    </row>
    <row r="39" spans="2:5">
      <c r="B39" s="6">
        <v>41183</v>
      </c>
      <c r="C39" s="2">
        <v>16182408</v>
      </c>
      <c r="D39" s="2">
        <f t="shared" si="1"/>
        <v>16070225</v>
      </c>
      <c r="E39" s="2">
        <f t="shared" si="2"/>
        <v>1.0069807983397867</v>
      </c>
    </row>
    <row r="40" spans="2:5">
      <c r="B40" s="6">
        <v>41214</v>
      </c>
      <c r="C40" s="2">
        <v>16294936</v>
      </c>
      <c r="D40" s="2">
        <f t="shared" si="1"/>
        <v>16122170.5</v>
      </c>
      <c r="E40" s="2">
        <f t="shared" si="2"/>
        <v>1.0107160199056324</v>
      </c>
    </row>
    <row r="41" spans="2:5">
      <c r="B41" s="6">
        <v>41244</v>
      </c>
      <c r="C41" s="2">
        <v>16062043</v>
      </c>
      <c r="D41" s="2">
        <f t="shared" si="1"/>
        <v>16168053.083333334</v>
      </c>
      <c r="E41" s="2">
        <f t="shared" si="2"/>
        <v>0.99344323755080854</v>
      </c>
    </row>
    <row r="42" spans="2:5">
      <c r="B42" s="6">
        <v>41275</v>
      </c>
      <c r="C42" s="2">
        <v>16106212</v>
      </c>
      <c r="D42" s="2">
        <f t="shared" si="1"/>
        <v>16210845.166666666</v>
      </c>
      <c r="E42" s="2">
        <f t="shared" si="2"/>
        <v>0.99354548355801853</v>
      </c>
    </row>
    <row r="43" spans="2:5">
      <c r="B43" s="6">
        <v>41306</v>
      </c>
      <c r="C43" s="2">
        <v>16227085</v>
      </c>
      <c r="D43" s="2">
        <f t="shared" si="1"/>
        <v>16252065.916666666</v>
      </c>
      <c r="E43" s="2">
        <f t="shared" si="2"/>
        <v>0.99846290823611239</v>
      </c>
    </row>
    <row r="44" spans="2:5">
      <c r="B44" s="6">
        <v>41334</v>
      </c>
      <c r="C44" s="2">
        <v>16281079</v>
      </c>
      <c r="D44" s="2">
        <f t="shared" si="1"/>
        <v>16291711.75</v>
      </c>
      <c r="E44" s="2">
        <f t="shared" si="2"/>
        <v>0.99934735218968018</v>
      </c>
    </row>
    <row r="45" spans="2:5">
      <c r="B45" s="6">
        <v>41365</v>
      </c>
      <c r="C45" s="2">
        <v>16347973</v>
      </c>
      <c r="D45" s="2">
        <f t="shared" si="1"/>
        <v>16330880.75</v>
      </c>
      <c r="E45" s="2">
        <f t="shared" si="2"/>
        <v>1.001046621444468</v>
      </c>
    </row>
    <row r="46" spans="2:5">
      <c r="B46" s="6">
        <v>41395</v>
      </c>
      <c r="C46" s="2">
        <v>16354902</v>
      </c>
      <c r="D46" s="2">
        <f t="shared" si="1"/>
        <v>16370717</v>
      </c>
      <c r="E46" s="2">
        <f t="shared" si="2"/>
        <v>0.99903394579479932</v>
      </c>
    </row>
    <row r="47" spans="2:5">
      <c r="B47" s="6">
        <v>41426</v>
      </c>
      <c r="C47" s="2">
        <v>16357421</v>
      </c>
      <c r="D47" s="2">
        <f t="shared" si="1"/>
        <v>16409301.833333334</v>
      </c>
      <c r="E47" s="2">
        <f t="shared" si="2"/>
        <v>0.99683832780576043</v>
      </c>
    </row>
    <row r="48" spans="2:5">
      <c r="B48" s="6">
        <v>41456</v>
      </c>
      <c r="C48" s="2">
        <v>16362732</v>
      </c>
      <c r="D48" s="2">
        <f t="shared" si="1"/>
        <v>16446037.5</v>
      </c>
      <c r="E48" s="2">
        <f t="shared" si="2"/>
        <v>0.99493461570910313</v>
      </c>
    </row>
    <row r="49" spans="2:5">
      <c r="B49" s="6">
        <v>41487</v>
      </c>
      <c r="C49" s="2">
        <v>16414905</v>
      </c>
      <c r="D49" s="2">
        <f t="shared" si="1"/>
        <v>16483163.666666666</v>
      </c>
      <c r="E49" s="2">
        <f t="shared" si="2"/>
        <v>0.99585888558488911</v>
      </c>
    </row>
    <row r="50" spans="2:5">
      <c r="B50" s="6">
        <v>41518</v>
      </c>
      <c r="C50" s="2">
        <v>16508845</v>
      </c>
      <c r="D50" s="2">
        <f t="shared" si="1"/>
        <v>16524850.833333334</v>
      </c>
      <c r="E50" s="2">
        <f t="shared" si="2"/>
        <v>0.99903140830166848</v>
      </c>
    </row>
    <row r="51" spans="2:5">
      <c r="B51" s="6">
        <v>41548</v>
      </c>
      <c r="C51" s="2">
        <v>16652436</v>
      </c>
      <c r="D51" s="2">
        <f t="shared" si="1"/>
        <v>16565633.666666666</v>
      </c>
      <c r="E51" s="2">
        <f t="shared" si="2"/>
        <v>1.0052399041944287</v>
      </c>
    </row>
    <row r="52" spans="2:5">
      <c r="B52" s="6">
        <v>41579</v>
      </c>
      <c r="C52" s="2">
        <v>16772971</v>
      </c>
      <c r="D52" s="2">
        <f t="shared" si="1"/>
        <v>16609826.833333334</v>
      </c>
      <c r="E52" s="2">
        <f t="shared" si="2"/>
        <v>1.0098221473531115</v>
      </c>
    </row>
    <row r="53" spans="2:5">
      <c r="B53" s="6">
        <v>41609</v>
      </c>
      <c r="C53" s="2">
        <v>16525061</v>
      </c>
      <c r="D53" s="2">
        <f t="shared" si="1"/>
        <v>16657418</v>
      </c>
      <c r="E53" s="2">
        <f t="shared" si="2"/>
        <v>0.99205417070040502</v>
      </c>
    </row>
    <row r="54" spans="2:5">
      <c r="B54" s="6">
        <v>41640</v>
      </c>
      <c r="C54" s="2">
        <v>16547040</v>
      </c>
      <c r="D54" s="2">
        <f t="shared" si="1"/>
        <v>16707688</v>
      </c>
      <c r="E54" s="2">
        <f t="shared" si="2"/>
        <v>0.99038478573456723</v>
      </c>
    </row>
    <row r="55" spans="2:5">
      <c r="B55" s="6">
        <v>41671</v>
      </c>
      <c r="C55" s="2">
        <v>16672599</v>
      </c>
      <c r="D55" s="2">
        <f t="shared" si="1"/>
        <v>16758417.666666666</v>
      </c>
      <c r="E55" s="2">
        <f t="shared" si="2"/>
        <v>0.99487907102128359</v>
      </c>
    </row>
    <row r="56" spans="2:5">
      <c r="B56" s="6">
        <v>41699</v>
      </c>
      <c r="C56" s="2">
        <v>16781325</v>
      </c>
      <c r="D56" s="2">
        <f t="shared" si="1"/>
        <v>16814355</v>
      </c>
      <c r="E56" s="2">
        <f t="shared" si="2"/>
        <v>0.99803560707502603</v>
      </c>
    </row>
    <row r="57" spans="2:5">
      <c r="B57" s="6">
        <v>41730</v>
      </c>
      <c r="C57" s="2">
        <v>16837367</v>
      </c>
      <c r="D57" s="2">
        <f t="shared" si="1"/>
        <v>16872670.916666668</v>
      </c>
      <c r="E57" s="2">
        <f t="shared" si="2"/>
        <v>0.99790762726061377</v>
      </c>
    </row>
    <row r="58" spans="2:5">
      <c r="B58" s="6">
        <v>41760</v>
      </c>
      <c r="C58" s="2">
        <v>16885220</v>
      </c>
      <c r="D58" s="2">
        <f t="shared" si="1"/>
        <v>16931179.75</v>
      </c>
      <c r="E58" s="2">
        <f t="shared" si="2"/>
        <v>0.99728549630453245</v>
      </c>
    </row>
    <row r="59" spans="2:5">
      <c r="B59" s="6">
        <v>41791</v>
      </c>
      <c r="C59" s="2">
        <v>16928515</v>
      </c>
      <c r="D59" s="2">
        <f t="shared" si="1"/>
        <v>16990723.583333332</v>
      </c>
      <c r="E59" s="2">
        <f t="shared" si="2"/>
        <v>0.99633867368695506</v>
      </c>
    </row>
    <row r="60" spans="2:5">
      <c r="B60" s="6">
        <v>41821</v>
      </c>
      <c r="C60" s="2">
        <v>16965972</v>
      </c>
      <c r="D60" s="2">
        <f t="shared" si="1"/>
        <v>17053417.833333332</v>
      </c>
      <c r="E60" s="2">
        <f t="shared" si="2"/>
        <v>0.99487224002906871</v>
      </c>
    </row>
    <row r="61" spans="2:5">
      <c r="B61" s="6">
        <v>41852</v>
      </c>
      <c r="C61" s="2">
        <v>17023661</v>
      </c>
      <c r="D61" s="2">
        <f t="shared" si="1"/>
        <v>17116789.75</v>
      </c>
      <c r="E61" s="2">
        <f t="shared" si="2"/>
        <v>0.99455921633903344</v>
      </c>
    </row>
    <row r="62" spans="2:5">
      <c r="B62" s="6">
        <v>41883</v>
      </c>
      <c r="C62" s="2">
        <v>17180093</v>
      </c>
      <c r="D62" s="2">
        <f t="shared" si="1"/>
        <v>17179862.5</v>
      </c>
      <c r="E62" s="2">
        <f t="shared" si="2"/>
        <v>1.0000134168710606</v>
      </c>
    </row>
    <row r="63" spans="2:5">
      <c r="B63" s="6">
        <v>41913</v>
      </c>
      <c r="C63" s="2">
        <v>17352227</v>
      </c>
      <c r="D63" s="2">
        <f t="shared" si="1"/>
        <v>17243691.5</v>
      </c>
      <c r="E63" s="2">
        <f t="shared" si="2"/>
        <v>1.0062942149017222</v>
      </c>
    </row>
    <row r="64" spans="2:5">
      <c r="B64" s="6">
        <v>41944</v>
      </c>
      <c r="C64" s="2">
        <v>17475077</v>
      </c>
      <c r="D64" s="2">
        <f t="shared" si="1"/>
        <v>17302911.5</v>
      </c>
      <c r="E64" s="2">
        <f t="shared" si="2"/>
        <v>1.0099500884576564</v>
      </c>
    </row>
    <row r="65" spans="2:5">
      <c r="B65" s="6">
        <v>41974</v>
      </c>
      <c r="C65" s="2">
        <v>17239587</v>
      </c>
      <c r="D65" s="2">
        <f t="shared" si="1"/>
        <v>17365059.833333332</v>
      </c>
      <c r="E65" s="2">
        <f t="shared" si="2"/>
        <v>0.99277440823483498</v>
      </c>
    </row>
    <row r="66" spans="2:5">
      <c r="B66" s="6">
        <v>42005</v>
      </c>
      <c r="C66" s="2">
        <v>17299371</v>
      </c>
      <c r="D66" s="2">
        <f t="shared" si="1"/>
        <v>17427811</v>
      </c>
      <c r="E66" s="2">
        <f t="shared" si="2"/>
        <v>0.99263017024914946</v>
      </c>
    </row>
    <row r="67" spans="2:5">
      <c r="B67" s="6">
        <v>42036</v>
      </c>
      <c r="C67" s="2">
        <v>17433062</v>
      </c>
      <c r="D67" s="2">
        <f t="shared" si="1"/>
        <v>17491784.666666668</v>
      </c>
      <c r="E67" s="2">
        <f t="shared" si="2"/>
        <v>0.99664284303827655</v>
      </c>
    </row>
    <row r="68" spans="2:5">
      <c r="B68" s="6">
        <v>42064</v>
      </c>
      <c r="C68" s="2">
        <v>17538198</v>
      </c>
      <c r="D68" s="2">
        <f t="shared" si="1"/>
        <v>17552526</v>
      </c>
      <c r="E68" s="2">
        <f t="shared" si="2"/>
        <v>0.99918370723393313</v>
      </c>
    </row>
    <row r="69" spans="2:5">
      <c r="B69" s="6">
        <v>42095</v>
      </c>
      <c r="C69" s="2">
        <v>17603315</v>
      </c>
      <c r="D69" s="2">
        <f t="shared" si="1"/>
        <v>17611129.416666668</v>
      </c>
      <c r="E69" s="2">
        <f t="shared" si="2"/>
        <v>0.99955627964102789</v>
      </c>
    </row>
    <row r="70" spans="2:5">
      <c r="B70" s="6">
        <v>42125</v>
      </c>
      <c r="C70" s="2">
        <v>17595860</v>
      </c>
      <c r="D70" s="2">
        <f t="shared" si="1"/>
        <v>17670518.583333332</v>
      </c>
      <c r="E70" s="2">
        <f t="shared" si="2"/>
        <v>0.99577496365026041</v>
      </c>
    </row>
    <row r="71" spans="2:5">
      <c r="B71" s="6">
        <v>42156</v>
      </c>
      <c r="C71" s="2">
        <v>17674295</v>
      </c>
      <c r="D71" s="2">
        <f t="shared" si="1"/>
        <v>17724222.416666668</v>
      </c>
      <c r="E71" s="2">
        <f t="shared" si="2"/>
        <v>0.99718309692278972</v>
      </c>
    </row>
    <row r="72" spans="2:5">
      <c r="B72" s="6">
        <v>42186</v>
      </c>
      <c r="C72" s="2">
        <v>17718986</v>
      </c>
      <c r="D72" s="2">
        <f t="shared" si="1"/>
        <v>17778708.416666668</v>
      </c>
      <c r="E72" s="2">
        <f t="shared" si="2"/>
        <v>0.99664078991189931</v>
      </c>
    </row>
    <row r="73" spans="2:5">
      <c r="B73" s="6">
        <v>42217</v>
      </c>
      <c r="C73" s="2">
        <v>17791345</v>
      </c>
      <c r="D73" s="2">
        <f t="shared" si="1"/>
        <v>17833911.083333332</v>
      </c>
      <c r="E73" s="2">
        <f t="shared" si="2"/>
        <v>0.99761319414824756</v>
      </c>
    </row>
    <row r="74" spans="2:5">
      <c r="B74" s="6">
        <v>42248</v>
      </c>
      <c r="C74" s="2">
        <v>17908989</v>
      </c>
      <c r="D74" s="2">
        <f t="shared" si="1"/>
        <v>17885303.416666668</v>
      </c>
      <c r="E74" s="2">
        <f t="shared" si="2"/>
        <v>1.001324304250341</v>
      </c>
    </row>
    <row r="75" spans="2:5">
      <c r="B75" s="6">
        <v>42278</v>
      </c>
      <c r="C75" s="2">
        <v>18055468</v>
      </c>
      <c r="D75" s="2">
        <f t="shared" si="1"/>
        <v>17938149.5</v>
      </c>
      <c r="E75" s="2">
        <f t="shared" si="2"/>
        <v>1.0065401673678771</v>
      </c>
    </row>
    <row r="76" spans="2:5">
      <c r="B76" s="6">
        <v>42309</v>
      </c>
      <c r="C76" s="2">
        <v>18187747</v>
      </c>
      <c r="D76" s="2">
        <f t="shared" ref="D76:D139" si="3">AVERAGE(C71:C82)</f>
        <v>17993311.333333332</v>
      </c>
      <c r="E76" s="2">
        <f t="shared" ref="E76:E139" si="4">C76/D76</f>
        <v>1.0108059969098888</v>
      </c>
    </row>
    <row r="77" spans="2:5">
      <c r="B77" s="6">
        <v>42339</v>
      </c>
      <c r="C77" s="2">
        <v>17884033</v>
      </c>
      <c r="D77" s="2">
        <f t="shared" si="3"/>
        <v>18047626</v>
      </c>
      <c r="E77" s="2">
        <f t="shared" si="4"/>
        <v>0.99093548370295348</v>
      </c>
    </row>
    <row r="78" spans="2:5">
      <c r="B78" s="6">
        <v>42370</v>
      </c>
      <c r="C78" s="2">
        <v>17953203</v>
      </c>
      <c r="D78" s="2">
        <f t="shared" si="3"/>
        <v>18100054.75</v>
      </c>
      <c r="E78" s="2">
        <f t="shared" si="4"/>
        <v>0.99188666818811699</v>
      </c>
    </row>
    <row r="79" spans="2:5">
      <c r="B79" s="6">
        <v>42401</v>
      </c>
      <c r="C79" s="2">
        <v>18095494</v>
      </c>
      <c r="D79" s="2">
        <f t="shared" si="3"/>
        <v>18156294.916666668</v>
      </c>
      <c r="E79" s="2">
        <f t="shared" si="4"/>
        <v>0.99665124867459298</v>
      </c>
    </row>
    <row r="80" spans="2:5">
      <c r="B80" s="6">
        <v>42430</v>
      </c>
      <c r="C80" s="2">
        <v>18154906</v>
      </c>
      <c r="D80" s="2">
        <f t="shared" si="3"/>
        <v>18216079.333333332</v>
      </c>
      <c r="E80" s="2">
        <f t="shared" si="4"/>
        <v>0.99664179474551406</v>
      </c>
    </row>
    <row r="81" spans="2:5">
      <c r="B81" s="6">
        <v>42461</v>
      </c>
      <c r="C81" s="2">
        <v>18237468</v>
      </c>
      <c r="D81" s="2">
        <f t="shared" si="3"/>
        <v>18277953.166666668</v>
      </c>
      <c r="E81" s="2">
        <f t="shared" si="4"/>
        <v>0.99778502733333951</v>
      </c>
    </row>
    <row r="82" spans="2:5">
      <c r="B82" s="6">
        <v>42491</v>
      </c>
      <c r="C82" s="2">
        <v>18257802</v>
      </c>
      <c r="D82" s="2">
        <f t="shared" si="3"/>
        <v>18340294.333333332</v>
      </c>
      <c r="E82" s="2">
        <f t="shared" si="4"/>
        <v>0.99550212598369248</v>
      </c>
    </row>
    <row r="83" spans="2:5">
      <c r="B83" s="6">
        <v>42522</v>
      </c>
      <c r="C83" s="2">
        <v>18326071</v>
      </c>
      <c r="D83" s="2">
        <f t="shared" si="3"/>
        <v>18401343.583333332</v>
      </c>
      <c r="E83" s="2">
        <f t="shared" si="4"/>
        <v>0.99590939743109252</v>
      </c>
    </row>
    <row r="84" spans="2:5">
      <c r="B84" s="6">
        <v>42552</v>
      </c>
      <c r="C84" s="2">
        <v>18348131</v>
      </c>
      <c r="D84" s="2">
        <f t="shared" si="3"/>
        <v>18463569.666666668</v>
      </c>
      <c r="E84" s="2">
        <f t="shared" si="4"/>
        <v>0.99374776011623167</v>
      </c>
    </row>
    <row r="85" spans="2:5">
      <c r="B85" s="6">
        <v>42583</v>
      </c>
      <c r="C85" s="2">
        <v>18466227</v>
      </c>
      <c r="D85" s="2">
        <f t="shared" si="3"/>
        <v>18526776.083333332</v>
      </c>
      <c r="E85" s="2">
        <f t="shared" si="4"/>
        <v>0.99673180681512086</v>
      </c>
    </row>
    <row r="86" spans="2:5">
      <c r="B86" s="6">
        <v>42614</v>
      </c>
      <c r="C86" s="2">
        <v>18626402</v>
      </c>
      <c r="D86" s="2">
        <f t="shared" si="3"/>
        <v>18596727.083333332</v>
      </c>
      <c r="E86" s="2">
        <f t="shared" si="4"/>
        <v>1.0015957064129453</v>
      </c>
    </row>
    <row r="87" spans="2:5">
      <c r="B87" s="6">
        <v>42644</v>
      </c>
      <c r="C87" s="2">
        <v>18797954</v>
      </c>
      <c r="D87" s="2">
        <f t="shared" si="3"/>
        <v>18662028.333333332</v>
      </c>
      <c r="E87" s="2">
        <f t="shared" si="4"/>
        <v>1.0072835419729742</v>
      </c>
    </row>
    <row r="88" spans="2:5">
      <c r="B88" s="6">
        <v>42675</v>
      </c>
      <c r="C88" s="2">
        <v>18935841</v>
      </c>
      <c r="D88" s="2">
        <f t="shared" si="3"/>
        <v>18727863.583333332</v>
      </c>
      <c r="E88" s="2">
        <f t="shared" si="4"/>
        <v>1.0111052398337499</v>
      </c>
    </row>
    <row r="89" spans="2:5">
      <c r="B89" s="6">
        <v>42705</v>
      </c>
      <c r="C89" s="2">
        <v>18616624</v>
      </c>
      <c r="D89" s="2">
        <f t="shared" si="3"/>
        <v>18795195.833333332</v>
      </c>
      <c r="E89" s="2">
        <f t="shared" si="4"/>
        <v>0.99049907035197604</v>
      </c>
    </row>
    <row r="90" spans="2:5">
      <c r="B90" s="6">
        <v>42736</v>
      </c>
      <c r="C90" s="2">
        <v>18699916</v>
      </c>
      <c r="D90" s="2">
        <f t="shared" si="3"/>
        <v>18863870.083333332</v>
      </c>
      <c r="E90" s="2">
        <f t="shared" si="4"/>
        <v>0.99130856591945105</v>
      </c>
    </row>
    <row r="91" spans="2:5">
      <c r="B91" s="6">
        <v>42767</v>
      </c>
      <c r="C91" s="2">
        <v>18853971</v>
      </c>
      <c r="D91" s="2">
        <f t="shared" si="3"/>
        <v>18932756.583333332</v>
      </c>
      <c r="E91" s="2">
        <f t="shared" si="4"/>
        <v>0.99583866284940847</v>
      </c>
    </row>
    <row r="92" spans="2:5">
      <c r="B92" s="6">
        <v>42795</v>
      </c>
      <c r="C92" s="2">
        <v>18994318</v>
      </c>
      <c r="D92" s="2">
        <f t="shared" si="3"/>
        <v>18999632.75</v>
      </c>
      <c r="E92" s="2">
        <f t="shared" si="4"/>
        <v>0.99972027090892057</v>
      </c>
    </row>
    <row r="93" spans="2:5">
      <c r="B93" s="6">
        <v>42826</v>
      </c>
      <c r="C93" s="2">
        <v>19021083</v>
      </c>
      <c r="D93" s="2">
        <f t="shared" si="3"/>
        <v>19068442.75</v>
      </c>
      <c r="E93" s="2">
        <f t="shared" si="4"/>
        <v>0.99751632838502247</v>
      </c>
    </row>
    <row r="94" spans="2:5">
      <c r="B94" s="6">
        <v>42856</v>
      </c>
      <c r="C94" s="2">
        <v>19047825</v>
      </c>
      <c r="D94" s="2">
        <f t="shared" si="3"/>
        <v>19136788.583333332</v>
      </c>
      <c r="E94" s="2">
        <f t="shared" si="4"/>
        <v>0.99535117488778591</v>
      </c>
    </row>
    <row r="95" spans="2:5">
      <c r="B95" s="6">
        <v>42887</v>
      </c>
      <c r="C95" s="2">
        <v>19134058</v>
      </c>
      <c r="D95" s="2">
        <f t="shared" si="3"/>
        <v>19203607.833333332</v>
      </c>
      <c r="E95" s="2">
        <f t="shared" si="4"/>
        <v>0.99637829339481676</v>
      </c>
    </row>
    <row r="96" spans="2:5">
      <c r="B96" s="6">
        <v>42917</v>
      </c>
      <c r="C96" s="2">
        <v>19172222</v>
      </c>
      <c r="D96" s="2">
        <f t="shared" si="3"/>
        <v>19272962.916666668</v>
      </c>
      <c r="E96" s="2">
        <f t="shared" si="4"/>
        <v>0.99477294087565793</v>
      </c>
    </row>
    <row r="97" spans="2:5">
      <c r="B97" s="6">
        <v>42948</v>
      </c>
      <c r="C97" s="2">
        <v>19292865</v>
      </c>
      <c r="D97" s="2">
        <f t="shared" si="3"/>
        <v>19343172.666666668</v>
      </c>
      <c r="E97" s="2">
        <f t="shared" si="4"/>
        <v>0.99739920293668471</v>
      </c>
    </row>
    <row r="98" spans="2:5">
      <c r="B98" s="6">
        <v>42979</v>
      </c>
      <c r="C98" s="2">
        <v>19428916</v>
      </c>
      <c r="D98" s="2">
        <f t="shared" si="3"/>
        <v>19409229.25</v>
      </c>
      <c r="E98" s="2">
        <f t="shared" si="4"/>
        <v>1.0010142983910606</v>
      </c>
    </row>
    <row r="99" spans="2:5">
      <c r="B99" s="6">
        <v>43009</v>
      </c>
      <c r="C99" s="2">
        <v>19623674</v>
      </c>
      <c r="D99" s="2">
        <f t="shared" si="3"/>
        <v>19480314.5</v>
      </c>
      <c r="E99" s="2">
        <f t="shared" si="4"/>
        <v>1.0073591984359389</v>
      </c>
    </row>
    <row r="100" spans="2:5">
      <c r="B100" s="6">
        <v>43040</v>
      </c>
      <c r="C100" s="2">
        <v>19755991</v>
      </c>
      <c r="D100" s="2">
        <f t="shared" si="3"/>
        <v>19552001.75</v>
      </c>
      <c r="E100" s="2">
        <f t="shared" si="4"/>
        <v>1.0104331644712543</v>
      </c>
    </row>
    <row r="101" spans="2:5">
      <c r="B101" s="6">
        <v>43070</v>
      </c>
      <c r="C101" s="2">
        <v>19418455</v>
      </c>
      <c r="D101" s="2">
        <f t="shared" si="3"/>
        <v>19615378.166666668</v>
      </c>
      <c r="E101" s="2">
        <f t="shared" si="4"/>
        <v>0.98996077643808522</v>
      </c>
    </row>
    <row r="102" spans="2:5">
      <c r="B102" s="6">
        <v>43101</v>
      </c>
      <c r="C102" s="2">
        <v>19532177</v>
      </c>
      <c r="D102" s="2">
        <f t="shared" si="3"/>
        <v>19680130</v>
      </c>
      <c r="E102" s="2">
        <f t="shared" si="4"/>
        <v>0.99248211266897124</v>
      </c>
    </row>
    <row r="103" spans="2:5">
      <c r="B103" s="6">
        <v>43132</v>
      </c>
      <c r="C103" s="2">
        <v>19696488</v>
      </c>
      <c r="D103" s="2">
        <f t="shared" si="3"/>
        <v>19744344</v>
      </c>
      <c r="E103" s="2">
        <f t="shared" si="4"/>
        <v>0.99757621727012047</v>
      </c>
    </row>
    <row r="104" spans="2:5">
      <c r="B104" s="6">
        <v>43160</v>
      </c>
      <c r="C104" s="2">
        <v>19786997</v>
      </c>
      <c r="D104" s="2">
        <f t="shared" si="3"/>
        <v>19808014.333333332</v>
      </c>
      <c r="E104" s="2">
        <f t="shared" si="4"/>
        <v>0.99893894799450123</v>
      </c>
    </row>
    <row r="105" spans="2:5">
      <c r="B105" s="6">
        <v>43191</v>
      </c>
      <c r="C105" s="2">
        <v>19874106</v>
      </c>
      <c r="D105" s="2">
        <f t="shared" si="3"/>
        <v>19869056.416666668</v>
      </c>
      <c r="E105" s="2">
        <f t="shared" si="4"/>
        <v>1.0002541430869911</v>
      </c>
    </row>
    <row r="106" spans="2:5">
      <c r="B106" s="6">
        <v>43221</v>
      </c>
      <c r="C106" s="2">
        <v>19908072</v>
      </c>
      <c r="D106" s="2">
        <f t="shared" si="3"/>
        <v>19927551</v>
      </c>
      <c r="E106" s="2">
        <f t="shared" si="4"/>
        <v>0.99902250908804602</v>
      </c>
    </row>
    <row r="107" spans="2:5">
      <c r="B107" s="6">
        <v>43252</v>
      </c>
      <c r="C107" s="2">
        <v>19894575</v>
      </c>
      <c r="D107" s="2">
        <f t="shared" si="3"/>
        <v>19982626.833333332</v>
      </c>
      <c r="E107" s="2">
        <f t="shared" si="4"/>
        <v>0.99559358066045389</v>
      </c>
    </row>
    <row r="108" spans="2:5">
      <c r="B108" s="6">
        <v>43282</v>
      </c>
      <c r="C108" s="2">
        <v>19949244</v>
      </c>
      <c r="D108" s="2">
        <f t="shared" si="3"/>
        <v>20036113</v>
      </c>
      <c r="E108" s="2">
        <f t="shared" si="4"/>
        <v>0.99566437861475432</v>
      </c>
    </row>
    <row r="109" spans="2:5">
      <c r="B109" s="6">
        <v>43313</v>
      </c>
      <c r="C109" s="2">
        <v>20063433</v>
      </c>
      <c r="D109" s="2">
        <f t="shared" si="3"/>
        <v>20086405.083333332</v>
      </c>
      <c r="E109" s="2">
        <f t="shared" si="4"/>
        <v>0.99885633674925767</v>
      </c>
    </row>
    <row r="110" spans="2:5">
      <c r="B110" s="6">
        <v>43344</v>
      </c>
      <c r="C110" s="2">
        <v>20192960</v>
      </c>
      <c r="D110" s="2">
        <f t="shared" si="3"/>
        <v>20133197.666666668</v>
      </c>
      <c r="E110" s="2">
        <f t="shared" si="4"/>
        <v>1.0029683478165159</v>
      </c>
    </row>
    <row r="111" spans="2:5">
      <c r="B111" s="6">
        <v>43374</v>
      </c>
      <c r="C111" s="2">
        <v>20356179</v>
      </c>
      <c r="D111" s="2">
        <f t="shared" si="3"/>
        <v>20175266.083333332</v>
      </c>
      <c r="E111" s="2">
        <f t="shared" si="4"/>
        <v>1.0089670647177298</v>
      </c>
    </row>
    <row r="112" spans="2:5">
      <c r="B112" s="6">
        <v>43405</v>
      </c>
      <c r="C112" s="2">
        <v>20457926</v>
      </c>
      <c r="D112" s="2">
        <f t="shared" si="3"/>
        <v>20214835.916666668</v>
      </c>
      <c r="E112" s="2">
        <f t="shared" si="4"/>
        <v>1.0120253305213776</v>
      </c>
    </row>
    <row r="113" spans="2:5">
      <c r="B113" s="6">
        <v>43435</v>
      </c>
      <c r="C113" s="2">
        <v>20079365</v>
      </c>
      <c r="D113" s="2">
        <f t="shared" si="3"/>
        <v>20254343.5</v>
      </c>
      <c r="E113" s="2">
        <f t="shared" si="4"/>
        <v>0.99136093944491466</v>
      </c>
    </row>
    <row r="114" spans="2:5">
      <c r="B114" s="6">
        <v>43466</v>
      </c>
      <c r="C114" s="2">
        <v>20174011</v>
      </c>
      <c r="D114" s="2">
        <f t="shared" si="3"/>
        <v>20290688.083333332</v>
      </c>
      <c r="E114" s="2">
        <f t="shared" si="4"/>
        <v>0.99424972268785849</v>
      </c>
    </row>
    <row r="115" spans="2:5">
      <c r="B115" s="6">
        <v>43497</v>
      </c>
      <c r="C115" s="2">
        <v>20299993</v>
      </c>
      <c r="D115" s="2">
        <f t="shared" si="3"/>
        <v>20320569.5</v>
      </c>
      <c r="E115" s="2">
        <f t="shared" si="4"/>
        <v>0.99898740534806374</v>
      </c>
    </row>
    <row r="116" spans="2:5">
      <c r="B116" s="6">
        <v>43525</v>
      </c>
      <c r="C116" s="2">
        <v>20348508</v>
      </c>
      <c r="D116" s="2">
        <f t="shared" si="3"/>
        <v>20351775</v>
      </c>
      <c r="E116" s="2">
        <f t="shared" si="4"/>
        <v>0.99983947346115998</v>
      </c>
    </row>
    <row r="117" spans="2:5">
      <c r="B117" s="6">
        <v>43556</v>
      </c>
      <c r="C117" s="2">
        <v>20378927</v>
      </c>
      <c r="D117" s="2">
        <f t="shared" si="3"/>
        <v>20382712.083333332</v>
      </c>
      <c r="E117" s="2">
        <f t="shared" si="4"/>
        <v>0.99981429932788846</v>
      </c>
    </row>
    <row r="118" spans="2:5">
      <c r="B118" s="6">
        <v>43586</v>
      </c>
      <c r="C118" s="2">
        <v>20382910</v>
      </c>
      <c r="D118" s="2">
        <f t="shared" si="3"/>
        <v>20411522.583333332</v>
      </c>
      <c r="E118" s="2">
        <f t="shared" si="4"/>
        <v>0.9985982141598444</v>
      </c>
    </row>
    <row r="119" spans="2:5">
      <c r="B119" s="6">
        <v>43617</v>
      </c>
      <c r="C119" s="2">
        <v>20368666</v>
      </c>
      <c r="D119" s="2">
        <f t="shared" si="3"/>
        <v>20440029</v>
      </c>
      <c r="E119" s="2">
        <f t="shared" si="4"/>
        <v>0.99650866444465414</v>
      </c>
    </row>
    <row r="120" spans="2:5">
      <c r="B120" s="6">
        <v>43647</v>
      </c>
      <c r="C120" s="2">
        <v>20385379</v>
      </c>
      <c r="D120" s="2">
        <f t="shared" si="3"/>
        <v>20466394.5</v>
      </c>
      <c r="E120" s="2">
        <f t="shared" si="4"/>
        <v>0.99604153530803874</v>
      </c>
    </row>
    <row r="121" spans="2:5">
      <c r="B121" s="6">
        <v>43678</v>
      </c>
      <c r="C121" s="2">
        <v>20422010</v>
      </c>
      <c r="D121" s="2">
        <f t="shared" si="3"/>
        <v>20492523.083333332</v>
      </c>
      <c r="E121" s="2">
        <f t="shared" si="4"/>
        <v>0.99655908240061075</v>
      </c>
    </row>
    <row r="122" spans="2:5">
      <c r="B122" s="6">
        <v>43709</v>
      </c>
      <c r="C122" s="2">
        <v>20567426</v>
      </c>
      <c r="D122" s="2">
        <f t="shared" si="3"/>
        <v>20503726</v>
      </c>
      <c r="E122" s="2">
        <f t="shared" si="4"/>
        <v>1.0031067524019781</v>
      </c>
    </row>
    <row r="123" spans="2:5">
      <c r="B123" s="6">
        <v>43739</v>
      </c>
      <c r="C123" s="2">
        <v>20727424</v>
      </c>
      <c r="D123" s="2">
        <f t="shared" si="3"/>
        <v>20466123.416666668</v>
      </c>
      <c r="E123" s="2">
        <f t="shared" si="4"/>
        <v>1.0127674683677781</v>
      </c>
    </row>
    <row r="124" spans="2:5">
      <c r="B124" s="6">
        <v>43770</v>
      </c>
      <c r="C124" s="2">
        <v>20803652</v>
      </c>
      <c r="D124" s="2">
        <f t="shared" si="3"/>
        <v>20399478.416666668</v>
      </c>
      <c r="E124" s="2">
        <f t="shared" si="4"/>
        <v>1.0198129371289766</v>
      </c>
    </row>
    <row r="125" spans="2:5">
      <c r="B125" s="6">
        <v>43800</v>
      </c>
      <c r="C125" s="2">
        <v>20421442</v>
      </c>
      <c r="D125" s="2">
        <f t="shared" si="3"/>
        <v>20327077.833333332</v>
      </c>
      <c r="E125" s="2">
        <f t="shared" si="4"/>
        <v>1.0046422888444853</v>
      </c>
    </row>
    <row r="126" spans="2:5">
      <c r="B126" s="6">
        <v>43831</v>
      </c>
      <c r="C126" s="2">
        <v>20490397</v>
      </c>
      <c r="D126" s="2">
        <f t="shared" si="3"/>
        <v>20252958.916666668</v>
      </c>
      <c r="E126" s="2">
        <f t="shared" si="4"/>
        <v>1.0117236244002814</v>
      </c>
    </row>
    <row r="127" spans="2:5">
      <c r="B127" s="6">
        <v>43862</v>
      </c>
      <c r="C127" s="2">
        <v>20613536</v>
      </c>
      <c r="D127" s="2">
        <f t="shared" si="3"/>
        <v>20183486.583333332</v>
      </c>
      <c r="E127" s="2">
        <f t="shared" si="4"/>
        <v>1.0213069934617631</v>
      </c>
    </row>
    <row r="128" spans="2:5">
      <c r="B128" s="6">
        <v>43891</v>
      </c>
      <c r="C128" s="2">
        <v>20482943</v>
      </c>
      <c r="D128" s="2">
        <f t="shared" si="3"/>
        <v>20111383.75</v>
      </c>
      <c r="E128" s="2">
        <f t="shared" si="4"/>
        <v>1.0184750713635007</v>
      </c>
    </row>
    <row r="129" spans="2:5">
      <c r="B129" s="6">
        <v>43922</v>
      </c>
      <c r="C129" s="2">
        <v>19927696</v>
      </c>
      <c r="D129" s="2">
        <f t="shared" si="3"/>
        <v>20042667.833333332</v>
      </c>
      <c r="E129" s="2">
        <f t="shared" si="4"/>
        <v>0.99426364622267893</v>
      </c>
    </row>
    <row r="130" spans="2:5">
      <c r="B130" s="6">
        <v>43952</v>
      </c>
      <c r="C130" s="2">
        <v>19583170</v>
      </c>
      <c r="D130" s="2">
        <f t="shared" si="3"/>
        <v>19979992.833333332</v>
      </c>
      <c r="E130" s="2">
        <f t="shared" si="4"/>
        <v>0.98013899020667827</v>
      </c>
    </row>
    <row r="131" spans="2:5">
      <c r="B131" s="6">
        <v>43983</v>
      </c>
      <c r="C131" s="2">
        <v>19499859</v>
      </c>
      <c r="D131" s="2">
        <f t="shared" si="3"/>
        <v>19926017</v>
      </c>
      <c r="E131" s="2">
        <f t="shared" si="4"/>
        <v>0.9786129862280053</v>
      </c>
    </row>
    <row r="132" spans="2:5">
      <c r="B132" s="6">
        <v>44013</v>
      </c>
      <c r="C132" s="2">
        <v>19495952</v>
      </c>
      <c r="D132" s="2">
        <f t="shared" si="3"/>
        <v>19870288.166666668</v>
      </c>
      <c r="E132" s="2">
        <f t="shared" si="4"/>
        <v>0.98116100966796072</v>
      </c>
    </row>
    <row r="133" spans="2:5">
      <c r="B133" s="6">
        <v>44044</v>
      </c>
      <c r="C133" s="2">
        <v>19588342</v>
      </c>
      <c r="D133" s="2">
        <f t="shared" si="3"/>
        <v>19813905</v>
      </c>
      <c r="E133" s="2">
        <f t="shared" si="4"/>
        <v>0.98861592401901599</v>
      </c>
    </row>
    <row r="134" spans="2:5">
      <c r="B134" s="6">
        <v>44075</v>
      </c>
      <c r="C134" s="2">
        <v>19702192</v>
      </c>
      <c r="D134" s="2">
        <f t="shared" si="3"/>
        <v>19775802.166666668</v>
      </c>
      <c r="E134" s="2">
        <f t="shared" si="4"/>
        <v>0.99627776582480465</v>
      </c>
    </row>
    <row r="135" spans="2:5">
      <c r="B135" s="6">
        <v>44105</v>
      </c>
      <c r="C135" s="2">
        <v>19902833</v>
      </c>
      <c r="D135" s="2">
        <f t="shared" si="3"/>
        <v>19787701.083333332</v>
      </c>
      <c r="E135" s="2">
        <f t="shared" si="4"/>
        <v>1.00581835738178</v>
      </c>
    </row>
    <row r="136" spans="2:5">
      <c r="B136" s="6">
        <v>44136</v>
      </c>
      <c r="C136" s="2">
        <v>20051552</v>
      </c>
      <c r="D136" s="2">
        <f t="shared" si="3"/>
        <v>19831557.25</v>
      </c>
      <c r="E136" s="2">
        <f t="shared" si="4"/>
        <v>1.0110931656665541</v>
      </c>
    </row>
    <row r="137" spans="2:5">
      <c r="B137" s="6">
        <v>44166</v>
      </c>
      <c r="C137" s="2">
        <v>19773732</v>
      </c>
      <c r="D137" s="2">
        <f t="shared" si="3"/>
        <v>19887850.666666668</v>
      </c>
      <c r="E137" s="2">
        <f t="shared" si="4"/>
        <v>0.99426189040840207</v>
      </c>
    </row>
    <row r="138" spans="2:5">
      <c r="B138" s="6">
        <v>44197</v>
      </c>
      <c r="C138" s="2">
        <v>19821651</v>
      </c>
      <c r="D138" s="2">
        <f t="shared" si="3"/>
        <v>19954181.583333332</v>
      </c>
      <c r="E138" s="2">
        <f t="shared" si="4"/>
        <v>0.99335825512162179</v>
      </c>
    </row>
    <row r="139" spans="2:5">
      <c r="B139" s="6">
        <v>44228</v>
      </c>
      <c r="C139" s="2">
        <v>19936938</v>
      </c>
      <c r="D139" s="2">
        <f t="shared" si="3"/>
        <v>20023555</v>
      </c>
      <c r="E139" s="2">
        <f t="shared" si="4"/>
        <v>0.99567424465835364</v>
      </c>
    </row>
    <row r="140" spans="2:5">
      <c r="B140" s="6">
        <v>44256</v>
      </c>
      <c r="C140" s="2">
        <v>20025709</v>
      </c>
      <c r="D140" s="2">
        <f t="shared" ref="D140:D142" si="5">AVERAGE(C135:C146)</f>
        <v>20097948.916666668</v>
      </c>
      <c r="E140" s="2">
        <f t="shared" ref="E140:E144" si="6">C140/D140</f>
        <v>0.99640560750919405</v>
      </c>
    </row>
    <row r="141" spans="2:5">
      <c r="B141" s="6">
        <v>44287</v>
      </c>
      <c r="C141" s="2">
        <v>20070483</v>
      </c>
      <c r="D141" s="2">
        <f t="shared" si="5"/>
        <v>20170011.75</v>
      </c>
      <c r="E141" s="2">
        <f t="shared" si="6"/>
        <v>0.99506550857611675</v>
      </c>
    </row>
    <row r="142" spans="2:5">
      <c r="B142" s="6">
        <v>44317</v>
      </c>
      <c r="C142" s="2">
        <v>20109444</v>
      </c>
      <c r="D142" s="2">
        <f t="shared" si="5"/>
        <v>20243469.916666668</v>
      </c>
      <c r="E142" s="2">
        <f t="shared" si="6"/>
        <v>0.9933793012157307</v>
      </c>
    </row>
    <row r="143" spans="2:5">
      <c r="B143" s="6">
        <v>44348</v>
      </c>
      <c r="C143" s="2">
        <v>20175380</v>
      </c>
      <c r="D143" s="2">
        <f>AVERAGE(C138:C149)</f>
        <v>20314004.583333332</v>
      </c>
      <c r="E143" s="2">
        <f t="shared" si="6"/>
        <v>0.99317591060075539</v>
      </c>
    </row>
    <row r="144" spans="2:5">
      <c r="B144" s="6">
        <v>44378</v>
      </c>
      <c r="C144" s="2">
        <v>20291923</v>
      </c>
      <c r="D144" s="2">
        <f>AVERAGE(C139:C150)</f>
        <v>20392401.916666668</v>
      </c>
      <c r="E144" s="2">
        <f t="shared" si="6"/>
        <v>0.99507272772097799</v>
      </c>
    </row>
    <row r="145" spans="2:5">
      <c r="B145" s="6">
        <v>44409</v>
      </c>
      <c r="C145" s="2">
        <v>20420823</v>
      </c>
      <c r="D145" s="2"/>
      <c r="E145" s="2"/>
    </row>
    <row r="146" spans="2:5">
      <c r="B146" s="6">
        <v>44440</v>
      </c>
      <c r="C146" s="2">
        <v>20594919</v>
      </c>
    </row>
    <row r="147" spans="2:5">
      <c r="B147" s="6">
        <v>44470</v>
      </c>
      <c r="C147" s="2">
        <v>20767587</v>
      </c>
    </row>
    <row r="148" spans="2:5">
      <c r="B148" s="6">
        <v>44501</v>
      </c>
      <c r="C148" s="2">
        <v>20933050</v>
      </c>
    </row>
    <row r="149" spans="2:5">
      <c r="B149" s="6">
        <v>44531</v>
      </c>
      <c r="C149" s="2">
        <v>20620148</v>
      </c>
    </row>
    <row r="150" spans="2:5">
      <c r="B150" s="6">
        <v>44562</v>
      </c>
      <c r="C150" s="2">
        <v>20762419</v>
      </c>
    </row>
  </sheetData>
  <mergeCells count="2">
    <mergeCell ref="H17:R17"/>
    <mergeCell ref="H2:M2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F396-8919-4DBD-9C5A-E61EF9DD9446}">
  <dimension ref="B2:E129"/>
  <sheetViews>
    <sheetView zoomScale="78" zoomScaleNormal="78" workbookViewId="0">
      <selection activeCell="E11" sqref="E11"/>
    </sheetView>
  </sheetViews>
  <sheetFormatPr defaultColWidth="11.42578125" defaultRowHeight="15"/>
  <cols>
    <col min="3" max="3" width="32.7109375" bestFit="1" customWidth="1"/>
    <col min="5" max="5" width="23.140625" bestFit="1" customWidth="1"/>
  </cols>
  <sheetData>
    <row r="2" spans="2:5">
      <c r="B2" s="22" t="s">
        <v>65</v>
      </c>
      <c r="C2" s="18" t="s">
        <v>2</v>
      </c>
      <c r="D2" s="19"/>
      <c r="E2" s="23" t="s">
        <v>66</v>
      </c>
    </row>
    <row r="3" spans="2:5">
      <c r="B3" s="6">
        <v>40544</v>
      </c>
      <c r="C3" s="2">
        <v>14787440</v>
      </c>
      <c r="D3">
        <v>0.99425102272985999</v>
      </c>
      <c r="E3">
        <f>C3/D3</f>
        <v>14872944.218250783</v>
      </c>
    </row>
    <row r="4" spans="2:5">
      <c r="B4" s="6">
        <v>40575</v>
      </c>
      <c r="C4" s="2">
        <v>14893818</v>
      </c>
      <c r="D4">
        <v>0.9993287125666821</v>
      </c>
      <c r="E4">
        <f t="shared" ref="E4:E67" si="0">C4/D4</f>
        <v>14903822.748919748</v>
      </c>
    </row>
    <row r="5" spans="2:5">
      <c r="B5" s="6">
        <v>40603</v>
      </c>
      <c r="C5" s="2">
        <v>15003502</v>
      </c>
      <c r="D5">
        <v>1.0011661715437872</v>
      </c>
      <c r="E5">
        <f t="shared" si="0"/>
        <v>14986025.723247087</v>
      </c>
    </row>
    <row r="6" spans="2:5">
      <c r="B6" s="6">
        <v>40634</v>
      </c>
      <c r="C6" s="2">
        <v>15022588</v>
      </c>
      <c r="D6">
        <v>0.99842415392188211</v>
      </c>
      <c r="E6">
        <f t="shared" si="0"/>
        <v>15046298.650718926</v>
      </c>
    </row>
    <row r="7" spans="2:5">
      <c r="B7" s="6">
        <v>40664</v>
      </c>
      <c r="C7" s="2">
        <v>15050810</v>
      </c>
      <c r="D7">
        <v>0.99531409830352113</v>
      </c>
      <c r="E7">
        <f t="shared" si="0"/>
        <v>15121668.652793717</v>
      </c>
    </row>
    <row r="8" spans="2:5">
      <c r="B8" s="6">
        <v>40695</v>
      </c>
      <c r="C8" s="2">
        <v>15090360</v>
      </c>
      <c r="D8">
        <v>0.99460773246895684</v>
      </c>
      <c r="E8">
        <f t="shared" si="0"/>
        <v>15172172.412676264</v>
      </c>
    </row>
    <row r="9" spans="2:5">
      <c r="B9" s="6">
        <v>40725</v>
      </c>
      <c r="C9" s="2">
        <v>15131332</v>
      </c>
      <c r="D9">
        <v>0.99388719864191177</v>
      </c>
      <c r="E9">
        <f t="shared" si="0"/>
        <v>15224395.706752308</v>
      </c>
    </row>
    <row r="10" spans="2:5">
      <c r="B10" s="6">
        <v>40756</v>
      </c>
      <c r="C10" s="2">
        <v>15202180</v>
      </c>
      <c r="D10">
        <v>0.99592329365126719</v>
      </c>
      <c r="E10">
        <f t="shared" si="0"/>
        <v>15264408.511086799</v>
      </c>
    </row>
    <row r="11" spans="2:5">
      <c r="B11" s="6">
        <v>40787</v>
      </c>
      <c r="C11" s="2">
        <v>15315651</v>
      </c>
      <c r="D11">
        <v>1.0006036138260588</v>
      </c>
      <c r="E11">
        <f t="shared" si="0"/>
        <v>15306411.838187121</v>
      </c>
    </row>
    <row r="12" spans="2:5">
      <c r="B12" s="6">
        <v>40817</v>
      </c>
      <c r="C12" s="2">
        <v>15445527</v>
      </c>
      <c r="D12">
        <v>1.0071676405463328</v>
      </c>
      <c r="E12">
        <f t="shared" si="0"/>
        <v>15335606.882307751</v>
      </c>
    </row>
    <row r="13" spans="2:5">
      <c r="B13" s="6">
        <v>40848</v>
      </c>
      <c r="C13" s="2">
        <v>15550167</v>
      </c>
      <c r="D13">
        <v>1.0113277734231012</v>
      </c>
      <c r="E13">
        <f t="shared" si="0"/>
        <v>15375991.254908808</v>
      </c>
    </row>
    <row r="14" spans="2:5">
      <c r="B14" s="6">
        <v>40878</v>
      </c>
      <c r="C14" s="2">
        <v>15350335</v>
      </c>
      <c r="D14">
        <v>0.99306659933555697</v>
      </c>
      <c r="E14">
        <f t="shared" si="0"/>
        <v>15457508.096909748</v>
      </c>
    </row>
    <row r="15" spans="2:5">
      <c r="B15" s="6">
        <v>40909</v>
      </c>
      <c r="C15" s="2">
        <v>15427859</v>
      </c>
      <c r="D15">
        <v>0.99425102272985999</v>
      </c>
      <c r="E15">
        <f t="shared" si="0"/>
        <v>15517066.261235097</v>
      </c>
    </row>
    <row r="16" spans="2:5">
      <c r="B16" s="6">
        <v>40940</v>
      </c>
      <c r="C16" s="2">
        <v>15563594</v>
      </c>
      <c r="D16">
        <v>0.9993287125666821</v>
      </c>
      <c r="E16">
        <f t="shared" si="0"/>
        <v>15574048.663153457</v>
      </c>
    </row>
    <row r="17" spans="2:5">
      <c r="B17" s="6">
        <v>40969</v>
      </c>
      <c r="C17" s="2">
        <v>15695679</v>
      </c>
      <c r="D17">
        <v>1.0011661715437872</v>
      </c>
      <c r="E17">
        <f t="shared" si="0"/>
        <v>15677396.466360262</v>
      </c>
    </row>
    <row r="18" spans="2:5">
      <c r="B18" s="6">
        <v>41000</v>
      </c>
      <c r="C18" s="2">
        <v>15706159</v>
      </c>
      <c r="D18">
        <v>0.99842415392188211</v>
      </c>
      <c r="E18">
        <f t="shared" si="0"/>
        <v>15730948.553583238</v>
      </c>
    </row>
    <row r="19" spans="2:5">
      <c r="B19" s="6">
        <v>41030</v>
      </c>
      <c r="C19" s="2">
        <v>15731556</v>
      </c>
      <c r="D19">
        <v>0.99531409830352113</v>
      </c>
      <c r="E19">
        <f t="shared" si="0"/>
        <v>15805619.579601957</v>
      </c>
    </row>
    <row r="20" spans="2:5">
      <c r="B20" s="6">
        <v>41061</v>
      </c>
      <c r="C20" s="2">
        <v>15806830</v>
      </c>
      <c r="D20">
        <v>0.99460773246895684</v>
      </c>
      <c r="E20">
        <f t="shared" si="0"/>
        <v>15892526.756012682</v>
      </c>
    </row>
    <row r="21" spans="2:5">
      <c r="B21" s="6">
        <v>41091</v>
      </c>
      <c r="C21" s="2">
        <v>15849227</v>
      </c>
      <c r="D21">
        <v>0.99388719864191177</v>
      </c>
      <c r="E21">
        <f t="shared" si="0"/>
        <v>15946706.046377329</v>
      </c>
    </row>
    <row r="22" spans="2:5">
      <c r="B22" s="6">
        <v>41122</v>
      </c>
      <c r="C22" s="2">
        <v>15920256</v>
      </c>
      <c r="D22">
        <v>0.99592329365126719</v>
      </c>
      <c r="E22">
        <f t="shared" si="0"/>
        <v>15985423.879014764</v>
      </c>
    </row>
    <row r="23" spans="2:5">
      <c r="B23" s="6">
        <v>41153</v>
      </c>
      <c r="C23" s="2">
        <v>16033095</v>
      </c>
      <c r="D23">
        <v>1.0006036138260588</v>
      </c>
      <c r="E23">
        <f t="shared" si="0"/>
        <v>16023423.04031208</v>
      </c>
    </row>
    <row r="24" spans="2:5">
      <c r="B24" s="6">
        <v>41183</v>
      </c>
      <c r="C24" s="2">
        <v>16182408</v>
      </c>
      <c r="D24">
        <v>1.0071676405463328</v>
      </c>
      <c r="E24">
        <f t="shared" si="0"/>
        <v>16067243.772071488</v>
      </c>
    </row>
    <row r="25" spans="2:5">
      <c r="B25" s="6">
        <v>41214</v>
      </c>
      <c r="C25" s="2">
        <v>16294936</v>
      </c>
      <c r="D25">
        <v>1.0113277734231012</v>
      </c>
      <c r="E25">
        <f t="shared" si="0"/>
        <v>16112418.177586049</v>
      </c>
    </row>
    <row r="26" spans="2:5">
      <c r="B26" s="6">
        <v>41244</v>
      </c>
      <c r="C26" s="2">
        <v>16062043</v>
      </c>
      <c r="D26">
        <v>0.99306659933555697</v>
      </c>
      <c r="E26">
        <f t="shared" si="0"/>
        <v>16174185.105759095</v>
      </c>
    </row>
    <row r="27" spans="2:5">
      <c r="B27" s="6">
        <v>41275</v>
      </c>
      <c r="C27" s="2">
        <v>16106212</v>
      </c>
      <c r="D27">
        <v>0.99425102272985999</v>
      </c>
      <c r="E27">
        <f t="shared" si="0"/>
        <v>16199341.646919372</v>
      </c>
    </row>
    <row r="28" spans="2:5">
      <c r="B28" s="6">
        <v>41306</v>
      </c>
      <c r="C28" s="2">
        <v>16227085</v>
      </c>
      <c r="D28">
        <v>0.9993287125666821</v>
      </c>
      <c r="E28">
        <f t="shared" si="0"/>
        <v>16237985.355511555</v>
      </c>
    </row>
    <row r="29" spans="2:5">
      <c r="B29" s="6">
        <v>41334</v>
      </c>
      <c r="C29" s="2">
        <v>16281079</v>
      </c>
      <c r="D29">
        <v>1.0011661715437872</v>
      </c>
      <c r="E29">
        <f t="shared" si="0"/>
        <v>16262114.584729481</v>
      </c>
    </row>
    <row r="30" spans="2:5">
      <c r="B30" s="6">
        <v>41365</v>
      </c>
      <c r="C30" s="2">
        <v>16347973</v>
      </c>
      <c r="D30">
        <v>0.99842415392188211</v>
      </c>
      <c r="E30">
        <f t="shared" si="0"/>
        <v>16373775.549984425</v>
      </c>
    </row>
    <row r="31" spans="2:5">
      <c r="B31" s="6">
        <v>41395</v>
      </c>
      <c r="C31" s="2">
        <v>16354902</v>
      </c>
      <c r="D31">
        <v>0.99531409830352113</v>
      </c>
      <c r="E31">
        <f t="shared" si="0"/>
        <v>16431900.269348511</v>
      </c>
    </row>
    <row r="32" spans="2:5">
      <c r="B32" s="6">
        <v>41426</v>
      </c>
      <c r="C32" s="2">
        <v>16357421</v>
      </c>
      <c r="D32">
        <v>0.99460773246895684</v>
      </c>
      <c r="E32">
        <f t="shared" si="0"/>
        <v>16446102.7860655</v>
      </c>
    </row>
    <row r="33" spans="2:5">
      <c r="B33" s="6">
        <v>41456</v>
      </c>
      <c r="C33" s="2">
        <v>16362732</v>
      </c>
      <c r="D33">
        <v>0.99388719864191177</v>
      </c>
      <c r="E33">
        <f t="shared" si="0"/>
        <v>16463369.306253977</v>
      </c>
    </row>
    <row r="34" spans="2:5">
      <c r="B34" s="6">
        <v>41487</v>
      </c>
      <c r="C34" s="2">
        <v>16414905</v>
      </c>
      <c r="D34">
        <v>0.99592329365126719</v>
      </c>
      <c r="E34">
        <f t="shared" si="0"/>
        <v>16482097.672220776</v>
      </c>
    </row>
    <row r="35" spans="2:5">
      <c r="B35" s="6">
        <v>41518</v>
      </c>
      <c r="C35" s="2">
        <v>16508845</v>
      </c>
      <c r="D35">
        <v>1.0006036138260588</v>
      </c>
      <c r="E35">
        <f t="shared" si="0"/>
        <v>16498886.044269111</v>
      </c>
    </row>
    <row r="36" spans="2:5">
      <c r="B36" s="6">
        <v>41548</v>
      </c>
      <c r="C36" s="2">
        <v>16652436</v>
      </c>
      <c r="D36">
        <v>1.0071676405463328</v>
      </c>
      <c r="E36">
        <f t="shared" si="0"/>
        <v>16533926.75619222</v>
      </c>
    </row>
    <row r="37" spans="2:5">
      <c r="B37" s="6">
        <v>41579</v>
      </c>
      <c r="C37" s="2">
        <v>16772971</v>
      </c>
      <c r="D37">
        <v>1.0113277734231012</v>
      </c>
      <c r="E37">
        <f t="shared" si="0"/>
        <v>16585098.759057637</v>
      </c>
    </row>
    <row r="38" spans="2:5">
      <c r="B38" s="6">
        <v>41609</v>
      </c>
      <c r="C38" s="2">
        <v>16525061</v>
      </c>
      <c r="D38">
        <v>0.99306659933555697</v>
      </c>
      <c r="E38">
        <f t="shared" si="0"/>
        <v>16640435.808692612</v>
      </c>
    </row>
    <row r="39" spans="2:5">
      <c r="B39" s="6">
        <v>41640</v>
      </c>
      <c r="C39" s="2">
        <v>16547040</v>
      </c>
      <c r="D39">
        <v>0.99425102272985999</v>
      </c>
      <c r="E39">
        <f t="shared" si="0"/>
        <v>16642718.611008022</v>
      </c>
    </row>
    <row r="40" spans="2:5">
      <c r="B40" s="6">
        <v>41671</v>
      </c>
      <c r="C40" s="2">
        <v>16672599</v>
      </c>
      <c r="D40">
        <v>0.9993287125666821</v>
      </c>
      <c r="E40">
        <f t="shared" si="0"/>
        <v>16683798.624356536</v>
      </c>
    </row>
    <row r="41" spans="2:5">
      <c r="B41" s="6">
        <v>41699</v>
      </c>
      <c r="C41" s="2">
        <v>16781325</v>
      </c>
      <c r="D41">
        <v>1.0011661715437872</v>
      </c>
      <c r="E41">
        <f t="shared" si="0"/>
        <v>16761777.891599536</v>
      </c>
    </row>
    <row r="42" spans="2:5">
      <c r="B42" s="6">
        <v>41730</v>
      </c>
      <c r="C42" s="2">
        <v>16837367</v>
      </c>
      <c r="D42">
        <v>0.99842415392188211</v>
      </c>
      <c r="E42">
        <f t="shared" si="0"/>
        <v>16863941.976825789</v>
      </c>
    </row>
    <row r="43" spans="2:5">
      <c r="B43" s="6">
        <v>41760</v>
      </c>
      <c r="C43" s="2">
        <v>16885220</v>
      </c>
      <c r="D43">
        <v>0.99531409830352113</v>
      </c>
      <c r="E43">
        <f t="shared" si="0"/>
        <v>16964714.986736629</v>
      </c>
    </row>
    <row r="44" spans="2:5">
      <c r="B44" s="6">
        <v>41791</v>
      </c>
      <c r="C44" s="2">
        <v>16928515</v>
      </c>
      <c r="D44">
        <v>0.99460773246895684</v>
      </c>
      <c r="E44">
        <f t="shared" si="0"/>
        <v>17020292.973168056</v>
      </c>
    </row>
    <row r="45" spans="2:5">
      <c r="B45" s="6">
        <v>41821</v>
      </c>
      <c r="C45" s="2">
        <v>16965972</v>
      </c>
      <c r="D45">
        <v>0.99388719864191177</v>
      </c>
      <c r="E45">
        <f t="shared" si="0"/>
        <v>17070319.472051758</v>
      </c>
    </row>
    <row r="46" spans="2:5">
      <c r="B46" s="6">
        <v>41852</v>
      </c>
      <c r="C46" s="2">
        <v>17023661</v>
      </c>
      <c r="D46">
        <v>0.99592329365126719</v>
      </c>
      <c r="E46">
        <f t="shared" si="0"/>
        <v>17093345.550326098</v>
      </c>
    </row>
    <row r="47" spans="2:5">
      <c r="B47" s="6">
        <v>41883</v>
      </c>
      <c r="C47" s="2">
        <v>17180093</v>
      </c>
      <c r="D47">
        <v>1.0006036138260588</v>
      </c>
      <c r="E47">
        <f t="shared" si="0"/>
        <v>17169729.114117034</v>
      </c>
    </row>
    <row r="48" spans="2:5">
      <c r="B48" s="6">
        <v>41913</v>
      </c>
      <c r="C48" s="2">
        <v>17352227</v>
      </c>
      <c r="D48">
        <v>1.0071676405463328</v>
      </c>
      <c r="E48">
        <f t="shared" si="0"/>
        <v>17228737.601803187</v>
      </c>
    </row>
    <row r="49" spans="2:5">
      <c r="B49" s="6">
        <v>41944</v>
      </c>
      <c r="C49" s="2">
        <v>17475077</v>
      </c>
      <c r="D49">
        <v>1.0113277734231012</v>
      </c>
      <c r="E49">
        <f t="shared" si="0"/>
        <v>17279340.545401089</v>
      </c>
    </row>
    <row r="50" spans="2:5">
      <c r="B50" s="6">
        <v>41974</v>
      </c>
      <c r="C50" s="2">
        <v>17239587</v>
      </c>
      <c r="D50">
        <v>0.99306659933555697</v>
      </c>
      <c r="E50">
        <f t="shared" si="0"/>
        <v>17359950.492277857</v>
      </c>
    </row>
    <row r="51" spans="2:5">
      <c r="B51" s="6">
        <v>42005</v>
      </c>
      <c r="C51" s="2">
        <v>17299371</v>
      </c>
      <c r="D51">
        <v>0.99425102272985999</v>
      </c>
      <c r="E51">
        <f t="shared" si="0"/>
        <v>17399399.753698088</v>
      </c>
    </row>
    <row r="52" spans="2:5">
      <c r="B52" s="6">
        <v>42036</v>
      </c>
      <c r="C52" s="2">
        <v>17433062</v>
      </c>
      <c r="D52">
        <v>0.9993287125666821</v>
      </c>
      <c r="E52">
        <f t="shared" si="0"/>
        <v>17444772.456527159</v>
      </c>
    </row>
    <row r="53" spans="2:5">
      <c r="B53" s="6">
        <v>42064</v>
      </c>
      <c r="C53" s="2">
        <v>17538198</v>
      </c>
      <c r="D53">
        <v>1.0011661715437872</v>
      </c>
      <c r="E53">
        <f t="shared" si="0"/>
        <v>17517769.275959745</v>
      </c>
    </row>
    <row r="54" spans="2:5">
      <c r="B54" s="6">
        <v>42095</v>
      </c>
      <c r="C54" s="2">
        <v>17603315</v>
      </c>
      <c r="D54">
        <v>0.99842415392188211</v>
      </c>
      <c r="E54">
        <f t="shared" si="0"/>
        <v>17631098.898051403</v>
      </c>
    </row>
    <row r="55" spans="2:5">
      <c r="B55" s="6">
        <v>42125</v>
      </c>
      <c r="C55" s="2">
        <v>17595860</v>
      </c>
      <c r="D55">
        <v>0.99531409830352113</v>
      </c>
      <c r="E55">
        <f t="shared" si="0"/>
        <v>17678700.653383229</v>
      </c>
    </row>
    <row r="56" spans="2:5">
      <c r="B56" s="6">
        <v>42156</v>
      </c>
      <c r="C56" s="2">
        <v>17674295</v>
      </c>
      <c r="D56">
        <v>0.99460773246895684</v>
      </c>
      <c r="E56">
        <f t="shared" si="0"/>
        <v>17770116.220719852</v>
      </c>
    </row>
    <row r="57" spans="2:5">
      <c r="B57" s="6">
        <v>42186</v>
      </c>
      <c r="C57" s="2">
        <v>17718986</v>
      </c>
      <c r="D57">
        <v>0.99388719864191177</v>
      </c>
      <c r="E57">
        <f t="shared" si="0"/>
        <v>17827964.807487156</v>
      </c>
    </row>
    <row r="58" spans="2:5">
      <c r="B58" s="6">
        <v>42217</v>
      </c>
      <c r="C58" s="2">
        <v>17791345</v>
      </c>
      <c r="D58">
        <v>0.99592329365126719</v>
      </c>
      <c r="E58">
        <f t="shared" si="0"/>
        <v>17864171.983339336</v>
      </c>
    </row>
    <row r="59" spans="2:5">
      <c r="B59" s="6">
        <v>42248</v>
      </c>
      <c r="C59" s="2">
        <v>17908989</v>
      </c>
      <c r="D59">
        <v>1.0006036138260588</v>
      </c>
      <c r="E59">
        <f t="shared" si="0"/>
        <v>17898185.407826472</v>
      </c>
    </row>
    <row r="60" spans="2:5">
      <c r="B60" s="6">
        <v>42278</v>
      </c>
      <c r="C60" s="2">
        <v>18055468</v>
      </c>
      <c r="D60">
        <v>1.0071676405463328</v>
      </c>
      <c r="E60">
        <f t="shared" si="0"/>
        <v>17926973.895036884</v>
      </c>
    </row>
    <row r="61" spans="2:5">
      <c r="B61" s="6">
        <v>42309</v>
      </c>
      <c r="C61" s="2">
        <v>18187747</v>
      </c>
      <c r="D61">
        <v>1.0113277734231012</v>
      </c>
      <c r="E61">
        <f t="shared" si="0"/>
        <v>17984028.005518775</v>
      </c>
    </row>
    <row r="62" spans="2:5">
      <c r="B62" s="6">
        <v>42339</v>
      </c>
      <c r="C62" s="2">
        <v>17884033</v>
      </c>
      <c r="D62">
        <v>0.99306659933555697</v>
      </c>
      <c r="E62">
        <f t="shared" si="0"/>
        <v>18008895.890734706</v>
      </c>
    </row>
    <row r="63" spans="2:5">
      <c r="B63" s="6">
        <v>42370</v>
      </c>
      <c r="C63" s="2">
        <v>17953203</v>
      </c>
      <c r="D63">
        <v>0.99425102272985999</v>
      </c>
      <c r="E63">
        <f t="shared" si="0"/>
        <v>18057012.353587411</v>
      </c>
    </row>
    <row r="64" spans="2:5">
      <c r="B64" s="6">
        <v>42401</v>
      </c>
      <c r="C64" s="2">
        <v>18095494</v>
      </c>
      <c r="D64">
        <v>0.9993287125666821</v>
      </c>
      <c r="E64">
        <f t="shared" si="0"/>
        <v>18107649.437514331</v>
      </c>
    </row>
    <row r="65" spans="2:5">
      <c r="B65" s="6">
        <v>42430</v>
      </c>
      <c r="C65" s="2">
        <v>18154906</v>
      </c>
      <c r="D65">
        <v>1.0011661715437872</v>
      </c>
      <c r="E65">
        <f t="shared" si="0"/>
        <v>18133758.926358186</v>
      </c>
    </row>
    <row r="66" spans="2:5">
      <c r="B66" s="6">
        <v>42461</v>
      </c>
      <c r="C66" s="2">
        <v>18237468</v>
      </c>
      <c r="D66">
        <v>0.99842415392188211</v>
      </c>
      <c r="E66">
        <f t="shared" si="0"/>
        <v>18266252.802841268</v>
      </c>
    </row>
    <row r="67" spans="2:5">
      <c r="B67" s="6">
        <v>42491</v>
      </c>
      <c r="C67" s="2">
        <v>18257802</v>
      </c>
      <c r="D67">
        <v>0.99531409830352113</v>
      </c>
      <c r="E67">
        <f t="shared" si="0"/>
        <v>18343759.051659971</v>
      </c>
    </row>
    <row r="68" spans="2:5">
      <c r="B68" s="6">
        <v>42522</v>
      </c>
      <c r="C68" s="2">
        <v>18326071</v>
      </c>
      <c r="D68">
        <v>0.99460773246895684</v>
      </c>
      <c r="E68">
        <f t="shared" ref="E68:E129" si="1">C68/D68</f>
        <v>18425425.825424079</v>
      </c>
    </row>
    <row r="69" spans="2:5">
      <c r="B69" s="6">
        <v>42552</v>
      </c>
      <c r="C69" s="2">
        <v>18348131</v>
      </c>
      <c r="D69">
        <v>0.99388719864191177</v>
      </c>
      <c r="E69">
        <f t="shared" si="1"/>
        <v>18460979.2993326</v>
      </c>
    </row>
    <row r="70" spans="2:5">
      <c r="B70" s="6">
        <v>42583</v>
      </c>
      <c r="C70" s="2">
        <v>18466227</v>
      </c>
      <c r="D70">
        <v>0.99592329365126719</v>
      </c>
      <c r="E70">
        <f t="shared" si="1"/>
        <v>18541816.541210592</v>
      </c>
    </row>
    <row r="71" spans="2:5">
      <c r="B71" s="6">
        <v>42614</v>
      </c>
      <c r="C71" s="2">
        <v>18626402</v>
      </c>
      <c r="D71">
        <v>1.0006036138260588</v>
      </c>
      <c r="E71">
        <f t="shared" si="1"/>
        <v>18615165.62865217</v>
      </c>
    </row>
    <row r="72" spans="2:5">
      <c r="B72" s="6">
        <v>42644</v>
      </c>
      <c r="C72" s="2">
        <v>18797954</v>
      </c>
      <c r="D72">
        <v>1.0071676405463328</v>
      </c>
      <c r="E72">
        <f t="shared" si="1"/>
        <v>18664175.896083347</v>
      </c>
    </row>
    <row r="73" spans="2:5">
      <c r="B73" s="6">
        <v>42675</v>
      </c>
      <c r="C73" s="2">
        <v>18935841</v>
      </c>
      <c r="D73">
        <v>1.0113277734231012</v>
      </c>
      <c r="E73">
        <f t="shared" si="1"/>
        <v>18723742.685229275</v>
      </c>
    </row>
    <row r="74" spans="2:5">
      <c r="B74" s="6">
        <v>42705</v>
      </c>
      <c r="C74" s="2">
        <v>18616624</v>
      </c>
      <c r="D74">
        <v>0.99306659933555697</v>
      </c>
      <c r="E74">
        <f t="shared" si="1"/>
        <v>18746601.700687595</v>
      </c>
    </row>
    <row r="75" spans="2:5">
      <c r="B75" s="6">
        <v>42736</v>
      </c>
      <c r="C75" s="2">
        <v>18699916</v>
      </c>
      <c r="D75">
        <v>0.99425102272985999</v>
      </c>
      <c r="E75">
        <f t="shared" si="1"/>
        <v>18808043.011770483</v>
      </c>
    </row>
    <row r="76" spans="2:5">
      <c r="B76" s="6">
        <v>42767</v>
      </c>
      <c r="C76" s="2">
        <v>18853971</v>
      </c>
      <c r="D76">
        <v>0.9993287125666821</v>
      </c>
      <c r="E76">
        <f t="shared" si="1"/>
        <v>18866635.935612559</v>
      </c>
    </row>
    <row r="77" spans="2:5">
      <c r="B77" s="6">
        <v>42795</v>
      </c>
      <c r="C77" s="2">
        <v>18994318</v>
      </c>
      <c r="D77">
        <v>1.0011661715437872</v>
      </c>
      <c r="E77">
        <f t="shared" si="1"/>
        <v>18972193.168204006</v>
      </c>
    </row>
    <row r="78" spans="2:5">
      <c r="B78" s="6">
        <v>42826</v>
      </c>
      <c r="C78" s="2">
        <v>19021083</v>
      </c>
      <c r="D78">
        <v>0.99842415392188211</v>
      </c>
      <c r="E78">
        <f t="shared" si="1"/>
        <v>19051104.608481087</v>
      </c>
    </row>
    <row r="79" spans="2:5">
      <c r="B79" s="6">
        <v>42856</v>
      </c>
      <c r="C79" s="2">
        <v>19047825</v>
      </c>
      <c r="D79">
        <v>0.99531409830352113</v>
      </c>
      <c r="E79">
        <f t="shared" si="1"/>
        <v>19137501.450513326</v>
      </c>
    </row>
    <row r="80" spans="2:5">
      <c r="B80" s="6">
        <v>42887</v>
      </c>
      <c r="C80" s="2">
        <v>19134058</v>
      </c>
      <c r="D80">
        <v>0.99460773246895684</v>
      </c>
      <c r="E80">
        <f t="shared" si="1"/>
        <v>19237793.328333292</v>
      </c>
    </row>
    <row r="81" spans="2:5">
      <c r="B81" s="6">
        <v>42917</v>
      </c>
      <c r="C81" s="2">
        <v>19172222</v>
      </c>
      <c r="D81">
        <v>0.99388719864191177</v>
      </c>
      <c r="E81">
        <f t="shared" si="1"/>
        <v>19290138.78657227</v>
      </c>
    </row>
    <row r="82" spans="2:5">
      <c r="B82" s="6">
        <v>42948</v>
      </c>
      <c r="C82" s="2">
        <v>19292865</v>
      </c>
      <c r="D82">
        <v>0.99592329365126719</v>
      </c>
      <c r="E82">
        <f t="shared" si="1"/>
        <v>19371838.296168614</v>
      </c>
    </row>
    <row r="83" spans="2:5">
      <c r="B83" s="6">
        <v>42979</v>
      </c>
      <c r="C83" s="2">
        <v>19428916</v>
      </c>
      <c r="D83">
        <v>1.0006036138260588</v>
      </c>
      <c r="E83">
        <f t="shared" si="1"/>
        <v>19417195.512325473</v>
      </c>
    </row>
    <row r="84" spans="2:5">
      <c r="B84" s="6">
        <v>43009</v>
      </c>
      <c r="C84" s="2">
        <v>19623674</v>
      </c>
      <c r="D84">
        <v>1.0071676405463328</v>
      </c>
      <c r="E84">
        <f t="shared" si="1"/>
        <v>19484019.551457431</v>
      </c>
    </row>
    <row r="85" spans="2:5">
      <c r="B85" s="6">
        <v>43040</v>
      </c>
      <c r="C85" s="2">
        <v>19755991</v>
      </c>
      <c r="D85">
        <v>1.0113277734231012</v>
      </c>
      <c r="E85">
        <f t="shared" si="1"/>
        <v>19534706.273447551</v>
      </c>
    </row>
    <row r="86" spans="2:5">
      <c r="B86" s="6">
        <v>43070</v>
      </c>
      <c r="C86" s="2">
        <v>19418455</v>
      </c>
      <c r="D86">
        <v>0.99306659933555697</v>
      </c>
      <c r="E86">
        <f t="shared" si="1"/>
        <v>19554030.93104988</v>
      </c>
    </row>
    <row r="87" spans="2:5">
      <c r="B87" s="6">
        <v>43101</v>
      </c>
      <c r="C87" s="2">
        <v>19532177</v>
      </c>
      <c r="D87">
        <v>0.99425102272985999</v>
      </c>
      <c r="E87">
        <f t="shared" si="1"/>
        <v>19645116.327234529</v>
      </c>
    </row>
    <row r="88" spans="2:5">
      <c r="B88" s="6">
        <v>43132</v>
      </c>
      <c r="C88" s="2">
        <v>19696488</v>
      </c>
      <c r="D88">
        <v>0.9993287125666821</v>
      </c>
      <c r="E88">
        <f t="shared" si="1"/>
        <v>19709718.886602804</v>
      </c>
    </row>
    <row r="89" spans="2:5">
      <c r="B89" s="6">
        <v>43160</v>
      </c>
      <c r="C89" s="2">
        <v>19786997</v>
      </c>
      <c r="D89">
        <v>1.0011661715437872</v>
      </c>
      <c r="E89">
        <f t="shared" si="1"/>
        <v>19763948.845263787</v>
      </c>
    </row>
    <row r="90" spans="2:5">
      <c r="B90" s="6">
        <v>43191</v>
      </c>
      <c r="C90" s="2">
        <v>19874106</v>
      </c>
      <c r="D90">
        <v>0.99842415392188211</v>
      </c>
      <c r="E90">
        <f t="shared" si="1"/>
        <v>19905473.963077795</v>
      </c>
    </row>
    <row r="91" spans="2:5">
      <c r="B91" s="6">
        <v>43221</v>
      </c>
      <c r="C91" s="2">
        <v>19908072</v>
      </c>
      <c r="D91">
        <v>0.99531409830352113</v>
      </c>
      <c r="E91">
        <f t="shared" si="1"/>
        <v>20001798.461342633</v>
      </c>
    </row>
    <row r="92" spans="2:5">
      <c r="B92" s="6">
        <v>43252</v>
      </c>
      <c r="C92" s="2">
        <v>19894575</v>
      </c>
      <c r="D92">
        <v>0.99460773246895684</v>
      </c>
      <c r="E92">
        <f t="shared" si="1"/>
        <v>20002433.472555913</v>
      </c>
    </row>
    <row r="93" spans="2:5">
      <c r="B93" s="6">
        <v>43282</v>
      </c>
      <c r="C93" s="2">
        <v>19949244</v>
      </c>
      <c r="D93">
        <v>0.99388719864191177</v>
      </c>
      <c r="E93">
        <f t="shared" si="1"/>
        <v>20071939.78075124</v>
      </c>
    </row>
    <row r="94" spans="2:5">
      <c r="B94" s="6">
        <v>43313</v>
      </c>
      <c r="C94" s="2">
        <v>20063433</v>
      </c>
      <c r="D94">
        <v>0.99592329365126719</v>
      </c>
      <c r="E94">
        <f t="shared" si="1"/>
        <v>20145560.534529898</v>
      </c>
    </row>
    <row r="95" spans="2:5">
      <c r="B95" s="6">
        <v>43344</v>
      </c>
      <c r="C95" s="2">
        <v>20192960</v>
      </c>
      <c r="D95">
        <v>1.0006036138260588</v>
      </c>
      <c r="E95">
        <f t="shared" si="1"/>
        <v>20180778.603014588</v>
      </c>
    </row>
    <row r="96" spans="2:5">
      <c r="B96" s="6">
        <v>43374</v>
      </c>
      <c r="C96" s="2">
        <v>20356179</v>
      </c>
      <c r="D96">
        <v>1.0071676405463328</v>
      </c>
      <c r="E96">
        <f t="shared" si="1"/>
        <v>20211311.58359883</v>
      </c>
    </row>
    <row r="97" spans="2:5">
      <c r="B97" s="6">
        <v>43405</v>
      </c>
      <c r="C97" s="2">
        <v>20457926</v>
      </c>
      <c r="D97">
        <v>1.0113277734231012</v>
      </c>
      <c r="E97">
        <f t="shared" si="1"/>
        <v>20228778.975143582</v>
      </c>
    </row>
    <row r="98" spans="2:5">
      <c r="B98" s="6">
        <v>43435</v>
      </c>
      <c r="C98" s="2">
        <v>20079365</v>
      </c>
      <c r="D98">
        <v>0.99306659933555697</v>
      </c>
      <c r="E98">
        <f t="shared" si="1"/>
        <v>20219555.277999222</v>
      </c>
    </row>
    <row r="99" spans="2:5">
      <c r="B99" s="6">
        <v>43466</v>
      </c>
      <c r="C99" s="2">
        <v>20174011</v>
      </c>
      <c r="D99">
        <v>0.99425102272985999</v>
      </c>
      <c r="E99">
        <f t="shared" si="1"/>
        <v>20290661.55205889</v>
      </c>
    </row>
    <row r="100" spans="2:5">
      <c r="B100" s="6">
        <v>43497</v>
      </c>
      <c r="C100" s="2">
        <v>20299993</v>
      </c>
      <c r="D100">
        <v>0.9993287125666821</v>
      </c>
      <c r="E100">
        <f t="shared" si="1"/>
        <v>20313629.28406347</v>
      </c>
    </row>
    <row r="101" spans="2:5">
      <c r="B101" s="6">
        <v>43525</v>
      </c>
      <c r="C101" s="2">
        <v>20348508</v>
      </c>
      <c r="D101">
        <v>1.0011661715437872</v>
      </c>
      <c r="E101">
        <f t="shared" si="1"/>
        <v>20324805.789854869</v>
      </c>
    </row>
    <row r="102" spans="2:5">
      <c r="B102" s="6">
        <v>43556</v>
      </c>
      <c r="C102" s="2">
        <v>20378927</v>
      </c>
      <c r="D102">
        <v>0.99842415392188211</v>
      </c>
      <c r="E102">
        <f t="shared" si="1"/>
        <v>20411091.738866799</v>
      </c>
    </row>
    <row r="103" spans="2:5">
      <c r="B103" s="6">
        <v>43586</v>
      </c>
      <c r="C103" s="2">
        <v>20382910</v>
      </c>
      <c r="D103">
        <v>0.99531409830352113</v>
      </c>
      <c r="E103">
        <f t="shared" si="1"/>
        <v>20478871.980957542</v>
      </c>
    </row>
    <row r="104" spans="2:5">
      <c r="B104" s="6">
        <v>43617</v>
      </c>
      <c r="C104" s="2">
        <v>20368666</v>
      </c>
      <c r="D104">
        <v>0.99460773246895684</v>
      </c>
      <c r="E104">
        <f t="shared" si="1"/>
        <v>20479094.75772725</v>
      </c>
    </row>
    <row r="105" spans="2:5">
      <c r="B105" s="6">
        <v>43647</v>
      </c>
      <c r="C105" s="2">
        <v>20385379</v>
      </c>
      <c r="D105">
        <v>0.99388719864191177</v>
      </c>
      <c r="E105">
        <f t="shared" si="1"/>
        <v>20510757.184372049</v>
      </c>
    </row>
    <row r="106" spans="2:5">
      <c r="B106" s="6">
        <v>43678</v>
      </c>
      <c r="C106" s="2">
        <v>20422010</v>
      </c>
      <c r="D106">
        <v>0.99592329365126719</v>
      </c>
      <c r="E106">
        <f t="shared" si="1"/>
        <v>20505605.331439286</v>
      </c>
    </row>
    <row r="107" spans="2:5">
      <c r="B107" s="6">
        <v>43709</v>
      </c>
      <c r="C107" s="2">
        <v>20567426</v>
      </c>
      <c r="D107">
        <v>1.0006036138260588</v>
      </c>
      <c r="E107">
        <f t="shared" si="1"/>
        <v>20555018.706513852</v>
      </c>
    </row>
    <row r="108" spans="2:5">
      <c r="B108" s="6">
        <v>43739</v>
      </c>
      <c r="C108" s="2">
        <v>20727424</v>
      </c>
      <c r="D108">
        <v>1.0071676405463328</v>
      </c>
      <c r="E108">
        <f t="shared" si="1"/>
        <v>20579914.5698888</v>
      </c>
    </row>
    <row r="109" spans="2:5">
      <c r="B109" s="6">
        <v>43770</v>
      </c>
      <c r="C109" s="2">
        <v>20803652</v>
      </c>
      <c r="D109">
        <v>1.0113277734231012</v>
      </c>
      <c r="E109">
        <f t="shared" si="1"/>
        <v>20570632.53546834</v>
      </c>
    </row>
    <row r="110" spans="2:5">
      <c r="B110" s="6">
        <v>43800</v>
      </c>
      <c r="C110" s="2">
        <v>20421442</v>
      </c>
      <c r="D110">
        <v>0.99306659933555697</v>
      </c>
      <c r="E110">
        <f t="shared" si="1"/>
        <v>20564020.594050411</v>
      </c>
    </row>
    <row r="111" spans="2:5">
      <c r="B111" s="6">
        <v>43831</v>
      </c>
      <c r="C111" s="2">
        <v>20490397</v>
      </c>
      <c r="D111">
        <v>0.99425102272985999</v>
      </c>
      <c r="E111">
        <f t="shared" si="1"/>
        <v>20608876.965236254</v>
      </c>
    </row>
    <row r="112" spans="2:5">
      <c r="B112" s="6">
        <v>43862</v>
      </c>
      <c r="C112" s="2">
        <v>20613536</v>
      </c>
      <c r="D112">
        <v>0.9993287125666821</v>
      </c>
      <c r="E112">
        <f t="shared" si="1"/>
        <v>20627382.90292497</v>
      </c>
    </row>
    <row r="113" spans="2:5">
      <c r="B113" s="6">
        <v>43891</v>
      </c>
      <c r="C113" s="2">
        <v>20482943</v>
      </c>
      <c r="D113">
        <v>1.0011661715437872</v>
      </c>
      <c r="E113">
        <f t="shared" si="1"/>
        <v>20459084.198196117</v>
      </c>
    </row>
    <row r="114" spans="2:5">
      <c r="B114" s="6">
        <v>43922</v>
      </c>
      <c r="C114" s="2">
        <v>19927696</v>
      </c>
      <c r="D114">
        <v>0.99842415392188211</v>
      </c>
      <c r="E114">
        <f t="shared" si="1"/>
        <v>19959148.54595872</v>
      </c>
    </row>
    <row r="115" spans="2:5">
      <c r="B115" s="6">
        <v>43952</v>
      </c>
      <c r="C115" s="2">
        <v>19583170</v>
      </c>
      <c r="D115">
        <v>0.99531409830352113</v>
      </c>
      <c r="E115">
        <f t="shared" si="1"/>
        <v>19675366.834830176</v>
      </c>
    </row>
    <row r="116" spans="2:5">
      <c r="B116" s="6">
        <v>43983</v>
      </c>
      <c r="C116" s="2">
        <v>19499859</v>
      </c>
      <c r="D116">
        <v>0.99460773246895684</v>
      </c>
      <c r="E116">
        <f t="shared" si="1"/>
        <v>19605577.519083504</v>
      </c>
    </row>
    <row r="117" spans="2:5">
      <c r="B117" s="6">
        <v>44013</v>
      </c>
      <c r="C117" s="2">
        <v>19495952</v>
      </c>
      <c r="D117">
        <v>0.99388719864191177</v>
      </c>
      <c r="E117">
        <f t="shared" si="1"/>
        <v>19615859.854760248</v>
      </c>
    </row>
    <row r="118" spans="2:5">
      <c r="B118" s="6">
        <v>44044</v>
      </c>
      <c r="C118" s="2">
        <v>19588342</v>
      </c>
      <c r="D118">
        <v>0.99592329365126719</v>
      </c>
      <c r="E118">
        <f t="shared" si="1"/>
        <v>19668524.799922049</v>
      </c>
    </row>
    <row r="119" spans="2:5">
      <c r="B119" s="6">
        <v>44075</v>
      </c>
      <c r="C119" s="2">
        <v>19702192</v>
      </c>
      <c r="D119">
        <v>1.0006036138260588</v>
      </c>
      <c r="E119">
        <f t="shared" si="1"/>
        <v>19690306.658661496</v>
      </c>
    </row>
    <row r="120" spans="2:5">
      <c r="B120" s="6">
        <v>44105</v>
      </c>
      <c r="C120" s="2">
        <v>19902833</v>
      </c>
      <c r="D120">
        <v>1.0071676405463328</v>
      </c>
      <c r="E120">
        <f t="shared" si="1"/>
        <v>19761191.87983821</v>
      </c>
    </row>
    <row r="121" spans="2:5">
      <c r="B121" s="6">
        <v>44136</v>
      </c>
      <c r="C121" s="2">
        <v>20051552</v>
      </c>
      <c r="D121">
        <v>1.0113277734231012</v>
      </c>
      <c r="E121">
        <f t="shared" si="1"/>
        <v>19826956.72653221</v>
      </c>
    </row>
    <row r="122" spans="2:5">
      <c r="B122" s="6">
        <v>44166</v>
      </c>
      <c r="C122" s="2">
        <v>19773732</v>
      </c>
      <c r="D122">
        <v>0.99306659933555697</v>
      </c>
      <c r="E122">
        <f t="shared" si="1"/>
        <v>19911788.406971142</v>
      </c>
    </row>
    <row r="123" spans="2:5">
      <c r="B123" s="6">
        <v>44197</v>
      </c>
      <c r="C123" s="2">
        <v>19821651</v>
      </c>
      <c r="D123">
        <v>0.99425102272985999</v>
      </c>
      <c r="E123">
        <f t="shared" si="1"/>
        <v>19936264.12933103</v>
      </c>
    </row>
    <row r="124" spans="2:5">
      <c r="B124" s="6">
        <v>44228</v>
      </c>
      <c r="C124" s="2">
        <v>19936938</v>
      </c>
      <c r="D124">
        <v>0.9993287125666821</v>
      </c>
      <c r="E124">
        <f t="shared" si="1"/>
        <v>19950330.406092148</v>
      </c>
    </row>
    <row r="125" spans="2:5">
      <c r="B125" s="6">
        <v>44256</v>
      </c>
      <c r="C125" s="2">
        <v>20025709</v>
      </c>
      <c r="D125">
        <v>1.0011661715437872</v>
      </c>
      <c r="E125">
        <f t="shared" si="1"/>
        <v>20002382.79038192</v>
      </c>
    </row>
    <row r="126" spans="2:5">
      <c r="B126" s="6">
        <v>44287</v>
      </c>
      <c r="C126" s="2">
        <v>20070483</v>
      </c>
      <c r="D126">
        <v>0.99842415392188211</v>
      </c>
      <c r="E126">
        <f t="shared" si="1"/>
        <v>20102160.91143398</v>
      </c>
    </row>
    <row r="127" spans="2:5">
      <c r="B127" s="6">
        <v>44317</v>
      </c>
      <c r="C127" s="2">
        <v>20109444</v>
      </c>
      <c r="D127">
        <v>0.99531409830352113</v>
      </c>
      <c r="E127">
        <f t="shared" si="1"/>
        <v>20204118.513216943</v>
      </c>
    </row>
    <row r="128" spans="2:5">
      <c r="B128" s="6">
        <v>44348</v>
      </c>
      <c r="C128" s="2">
        <v>20175380</v>
      </c>
      <c r="D128">
        <v>0.99460773246895684</v>
      </c>
      <c r="E128">
        <f t="shared" si="1"/>
        <v>20284760.857346043</v>
      </c>
    </row>
    <row r="129" spans="2:5">
      <c r="B129" s="6">
        <v>44378</v>
      </c>
      <c r="C129" s="2">
        <v>20291923</v>
      </c>
      <c r="D129">
        <v>0.99388719864191177</v>
      </c>
      <c r="E129">
        <f t="shared" si="1"/>
        <v>20416726.392821755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432e5fa-f7ae-4b76-ad6e-8246a99d8465" xsi:nil="true"/>
    <TaxCatchAll xmlns="12b1df5b-3d1c-4bc3-b97d-4f2eb0ff4b53" xsi:nil="true"/>
    <lcf76f155ced4ddcb4097134ff3c332f xmlns="b432e5fa-f7ae-4b76-ad6e-8246a99d84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4A602C06408742925C3F9860C4FBF9" ma:contentTypeVersion="10" ma:contentTypeDescription="Crear nuevo documento." ma:contentTypeScope="" ma:versionID="95be1a7ede86a31d839d5dd51a449db0">
  <xsd:schema xmlns:xsd="http://www.w3.org/2001/XMLSchema" xmlns:xs="http://www.w3.org/2001/XMLSchema" xmlns:p="http://schemas.microsoft.com/office/2006/metadata/properties" xmlns:ns2="b432e5fa-f7ae-4b76-ad6e-8246a99d8465" xmlns:ns3="12b1df5b-3d1c-4bc3-b97d-4f2eb0ff4b53" targetNamespace="http://schemas.microsoft.com/office/2006/metadata/properties" ma:root="true" ma:fieldsID="1adf0d0db518fdd51dff2e119d909c43" ns2:_="" ns3:_="">
    <xsd:import namespace="b432e5fa-f7ae-4b76-ad6e-8246a99d8465"/>
    <xsd:import namespace="12b1df5b-3d1c-4bc3-b97d-4f2eb0ff4b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2e5fa-f7ae-4b76-ad6e-8246a99d846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1df5b-3d1c-4bc3-b97d-4f2eb0ff4b53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3eea0664-a295-4d7f-8a22-c308dc0d05a6}" ma:internalName="TaxCatchAll" ma:showField="CatchAllData" ma:web="12b1df5b-3d1c-4bc3-b97d-4f2eb0ff4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0FBA89-7C94-4EA6-A9D0-70F4371A723E}"/>
</file>

<file path=customXml/itemProps2.xml><?xml version="1.0" encoding="utf-8"?>
<ds:datastoreItem xmlns:ds="http://schemas.openxmlformats.org/officeDocument/2006/customXml" ds:itemID="{ECFCE1A2-D70D-41BF-885F-0DA007919E11}"/>
</file>

<file path=customXml/itemProps3.xml><?xml version="1.0" encoding="utf-8"?>
<ds:datastoreItem xmlns:ds="http://schemas.openxmlformats.org/officeDocument/2006/customXml" ds:itemID="{2F3970C5-6788-4637-996A-8B9F4F6B3E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Escobedo</dc:creator>
  <cp:keywords/>
  <dc:description/>
  <cp:lastModifiedBy>JAIME JOVANNY ESCOBEDO GONZALEZ</cp:lastModifiedBy>
  <cp:revision/>
  <dcterms:created xsi:type="dcterms:W3CDTF">2022-03-05T06:36:34Z</dcterms:created>
  <dcterms:modified xsi:type="dcterms:W3CDTF">2022-03-08T21:29:55Z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0x0101002B4A602C06408742925C3F9860C4FBF9</vt:lpwstr>
  </property>
  <property fmtid="{D5CDD505-2E9C-101B-9397-08002B2CF9AE}" pid="3" name="MediaServiceImageTags">
    <vt:lpwstr/>
  </property>
</Properties>
</file>