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Office Automation Tools\LAB-8\"/>
    </mc:Choice>
  </mc:AlternateContent>
  <bookViews>
    <workbookView xWindow="-105" yWindow="-105" windowWidth="19425" windowHeight="10305"/>
  </bookViews>
  <sheets>
    <sheet name="Table" sheetId="1" r:id="rId1"/>
    <sheet name="Heade&amp;Footer" sheetId="2" r:id="rId2"/>
    <sheet name="Grade" sheetId="3" r:id="rId3"/>
    <sheet name="TransformTable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3" l="1"/>
  <c r="N11" i="3"/>
  <c r="O3" i="3"/>
  <c r="N3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P15" i="4" l="1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G11" i="4"/>
  <c r="F11" i="4"/>
  <c r="E11" i="4"/>
  <c r="C11" i="4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F10" i="4"/>
  <c r="E10" i="4"/>
  <c r="D10" i="4"/>
  <c r="D11" i="4" s="1"/>
  <c r="C10" i="4"/>
  <c r="B10" i="4"/>
  <c r="B11" i="4" s="1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I3" i="2"/>
  <c r="J3" i="2"/>
  <c r="L3" i="2"/>
  <c r="M3" i="2"/>
  <c r="N3" i="2"/>
  <c r="O3" i="2"/>
  <c r="I4" i="2"/>
  <c r="J4" i="2"/>
  <c r="L4" i="2"/>
  <c r="M4" i="2"/>
  <c r="N4" i="2"/>
  <c r="O4" i="2"/>
  <c r="I5" i="2"/>
  <c r="J5" i="2"/>
  <c r="L5" i="2"/>
  <c r="M5" i="2"/>
  <c r="N5" i="2"/>
  <c r="O5" i="2"/>
  <c r="I6" i="2"/>
  <c r="J6" i="2"/>
  <c r="L6" i="2"/>
  <c r="M6" i="2"/>
  <c r="N6" i="2"/>
  <c r="O6" i="2"/>
  <c r="I7" i="2"/>
  <c r="J7" i="2"/>
  <c r="L7" i="2"/>
  <c r="M7" i="2"/>
  <c r="N7" i="2"/>
  <c r="O7" i="2"/>
  <c r="I8" i="2"/>
  <c r="J8" i="2"/>
  <c r="L8" i="2"/>
  <c r="M8" i="2"/>
  <c r="N8" i="2"/>
  <c r="O8" i="2"/>
  <c r="I9" i="2"/>
  <c r="J9" i="2"/>
  <c r="L9" i="2"/>
  <c r="M9" i="2"/>
  <c r="N9" i="2"/>
  <c r="O9" i="2"/>
  <c r="I10" i="2"/>
  <c r="J10" i="2"/>
  <c r="L10" i="2"/>
  <c r="M10" i="2"/>
  <c r="N10" i="2"/>
  <c r="O10" i="2"/>
  <c r="I11" i="2"/>
  <c r="J11" i="2"/>
  <c r="L11" i="2"/>
  <c r="M11" i="2"/>
  <c r="N11" i="2"/>
  <c r="O11" i="2"/>
  <c r="I12" i="2"/>
  <c r="J12" i="2"/>
  <c r="L12" i="2"/>
  <c r="M12" i="2"/>
  <c r="N12" i="2"/>
  <c r="O12" i="2"/>
  <c r="I13" i="2"/>
  <c r="J13" i="2"/>
  <c r="L13" i="2"/>
  <c r="M13" i="2"/>
  <c r="N13" i="2"/>
  <c r="O13" i="2"/>
  <c r="I14" i="2"/>
  <c r="J14" i="2"/>
  <c r="L14" i="2"/>
  <c r="M14" i="2"/>
  <c r="N14" i="2"/>
  <c r="O14" i="2"/>
  <c r="I15" i="2"/>
  <c r="J15" i="2"/>
  <c r="L15" i="2"/>
  <c r="M15" i="2"/>
  <c r="N15" i="2"/>
  <c r="O15" i="2"/>
  <c r="I16" i="2"/>
  <c r="J16" i="2"/>
  <c r="L16" i="2"/>
  <c r="M16" i="2"/>
  <c r="N16" i="2"/>
  <c r="O16" i="2"/>
  <c r="I17" i="2"/>
  <c r="J17" i="2"/>
  <c r="L17" i="2"/>
  <c r="M17" i="2"/>
  <c r="N17" i="2"/>
  <c r="O17" i="2"/>
  <c r="A18" i="3"/>
  <c r="O17" i="3"/>
  <c r="N17" i="3"/>
  <c r="M17" i="3"/>
  <c r="L17" i="3"/>
  <c r="J17" i="3"/>
  <c r="I17" i="3"/>
  <c r="O16" i="3"/>
  <c r="N16" i="3"/>
  <c r="M16" i="3"/>
  <c r="L16" i="3"/>
  <c r="J16" i="3"/>
  <c r="I16" i="3"/>
  <c r="O15" i="3"/>
  <c r="N15" i="3"/>
  <c r="M15" i="3"/>
  <c r="L15" i="3"/>
  <c r="J15" i="3"/>
  <c r="I15" i="3"/>
  <c r="O14" i="3"/>
  <c r="N14" i="3"/>
  <c r="M14" i="3"/>
  <c r="L14" i="3"/>
  <c r="J14" i="3"/>
  <c r="I14" i="3"/>
  <c r="O13" i="3"/>
  <c r="N13" i="3"/>
  <c r="M13" i="3"/>
  <c r="L13" i="3"/>
  <c r="J13" i="3"/>
  <c r="I13" i="3"/>
  <c r="O12" i="3"/>
  <c r="N12" i="3"/>
  <c r="M12" i="3"/>
  <c r="L12" i="3"/>
  <c r="J12" i="3"/>
  <c r="I12" i="3"/>
  <c r="M11" i="3"/>
  <c r="L11" i="3"/>
  <c r="J11" i="3"/>
  <c r="I11" i="3"/>
  <c r="O10" i="3"/>
  <c r="N10" i="3"/>
  <c r="M10" i="3"/>
  <c r="L10" i="3"/>
  <c r="J10" i="3"/>
  <c r="I10" i="3"/>
  <c r="O9" i="3"/>
  <c r="N9" i="3"/>
  <c r="M9" i="3"/>
  <c r="L9" i="3"/>
  <c r="J9" i="3"/>
  <c r="I9" i="3"/>
  <c r="O8" i="3"/>
  <c r="N8" i="3"/>
  <c r="M8" i="3"/>
  <c r="L8" i="3"/>
  <c r="J8" i="3"/>
  <c r="I8" i="3"/>
  <c r="O7" i="3"/>
  <c r="N7" i="3"/>
  <c r="M7" i="3"/>
  <c r="L7" i="3"/>
  <c r="J7" i="3"/>
  <c r="I7" i="3"/>
  <c r="O6" i="3"/>
  <c r="N6" i="3"/>
  <c r="M6" i="3"/>
  <c r="L6" i="3"/>
  <c r="J6" i="3"/>
  <c r="I6" i="3"/>
  <c r="O5" i="3"/>
  <c r="N5" i="3"/>
  <c r="M5" i="3"/>
  <c r="L5" i="3"/>
  <c r="J5" i="3"/>
  <c r="I5" i="3"/>
  <c r="O4" i="3"/>
  <c r="N4" i="3"/>
  <c r="M4" i="3"/>
  <c r="L4" i="3"/>
  <c r="J4" i="3"/>
  <c r="I4" i="3"/>
  <c r="M3" i="3"/>
  <c r="L3" i="3"/>
  <c r="J3" i="3"/>
  <c r="I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17" i="1"/>
</calcChain>
</file>

<file path=xl/sharedStrings.xml><?xml version="1.0" encoding="utf-8"?>
<sst xmlns="http://schemas.openxmlformats.org/spreadsheetml/2006/main" count="118" uniqueCount="31">
  <si>
    <t>MID RESULT</t>
  </si>
  <si>
    <t>Roll No</t>
  </si>
  <si>
    <t xml:space="preserve">Student Name </t>
  </si>
  <si>
    <t>Math</t>
  </si>
  <si>
    <t>Chem</t>
  </si>
  <si>
    <t>Phy</t>
  </si>
  <si>
    <t>Com</t>
  </si>
  <si>
    <t>Bio</t>
  </si>
  <si>
    <t>Age</t>
  </si>
  <si>
    <t>Manav</t>
  </si>
  <si>
    <t>Darshil</t>
  </si>
  <si>
    <t>Niraj</t>
  </si>
  <si>
    <t>Jal</t>
  </si>
  <si>
    <t>Darshan</t>
  </si>
  <si>
    <t>Jenil</t>
  </si>
  <si>
    <t>Dhaval</t>
  </si>
  <si>
    <t>Harsh</t>
  </si>
  <si>
    <t>Ronit</t>
  </si>
  <si>
    <t>Rahul</t>
  </si>
  <si>
    <t>Manoj</t>
  </si>
  <si>
    <t>Meera</t>
  </si>
  <si>
    <t>Nirali</t>
  </si>
  <si>
    <t>Swati</t>
  </si>
  <si>
    <t>Rohan</t>
  </si>
  <si>
    <t>Total</t>
  </si>
  <si>
    <t>Percentage</t>
  </si>
  <si>
    <t>Grade</t>
  </si>
  <si>
    <t>MAX</t>
  </si>
  <si>
    <t>MIN</t>
  </si>
  <si>
    <t>Uppercase</t>
  </si>
  <si>
    <t>Lowecase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</si>
</sst>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%"/>
  </numFmts>
  <fonts count="3" x14ac:knownFonts="1">
    <font>
      <sz val="11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Border="1" applyAlignment="1"/>
    <xf numFmtId="0" fontId="2" fillId="2" borderId="2" xfId="0" applyFont="1" applyFill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17" sqref="M17"/>
    </sheetView>
  </sheetViews>
  <sheetFormatPr defaultRowHeight="15" x14ac:dyDescent="0.25"/>
  <cols>
    <col min="1" max="1" width="9.28515625" customWidth="1"/>
    <col min="2" max="2" width="13.140625" bestFit="1" customWidth="1"/>
    <col min="3" max="3" width="13.140625" customWidth="1"/>
    <col min="9" max="9" width="9.140625" customWidth="1"/>
    <col min="10" max="11" width="14.5703125" customWidth="1"/>
  </cols>
  <sheetData>
    <row r="1" spans="1:13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7"/>
    </row>
    <row r="2" spans="1:13" x14ac:dyDescent="0.25">
      <c r="A2" s="1" t="s">
        <v>1</v>
      </c>
      <c r="B2" s="1" t="s">
        <v>2</v>
      </c>
      <c r="C2" s="1" t="s">
        <v>8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24</v>
      </c>
      <c r="J2" s="1" t="s">
        <v>25</v>
      </c>
      <c r="K2" s="1" t="s">
        <v>26</v>
      </c>
    </row>
    <row r="3" spans="1:13" x14ac:dyDescent="0.25">
      <c r="A3" s="2">
        <v>101</v>
      </c>
      <c r="B3" s="2" t="s">
        <v>17</v>
      </c>
      <c r="C3" s="2">
        <v>18</v>
      </c>
      <c r="D3" s="2">
        <v>76</v>
      </c>
      <c r="E3" s="2">
        <v>44</v>
      </c>
      <c r="F3" s="2">
        <v>66</v>
      </c>
      <c r="G3" s="2">
        <v>96</v>
      </c>
      <c r="H3" s="2">
        <v>45</v>
      </c>
      <c r="I3" s="2">
        <f>SUM(D3,E3,F3,G3)</f>
        <v>282</v>
      </c>
      <c r="J3" s="8">
        <f>AVERAGE(D3,E3,F3,G3,H3)</f>
        <v>65.400000000000006</v>
      </c>
      <c r="K3" s="8" t="str">
        <f>IF(J3&gt;70,"A",IF(J3&gt;50,"B",IF(J3,J3&gt;40,"C")))</f>
        <v>B</v>
      </c>
    </row>
    <row r="4" spans="1:13" x14ac:dyDescent="0.25">
      <c r="A4" s="2">
        <v>102</v>
      </c>
      <c r="B4" s="2" t="s">
        <v>10</v>
      </c>
      <c r="C4" s="2">
        <v>12</v>
      </c>
      <c r="D4" s="2">
        <v>56</v>
      </c>
      <c r="E4" s="2">
        <v>87</v>
      </c>
      <c r="F4" s="2">
        <v>78</v>
      </c>
      <c r="G4" s="2">
        <v>78</v>
      </c>
      <c r="H4" s="2">
        <v>86</v>
      </c>
      <c r="I4" s="2">
        <f t="shared" ref="I4:I16" si="0">SUM(D4,E4,F4,G4)</f>
        <v>299</v>
      </c>
      <c r="J4" s="8">
        <f t="shared" ref="J4:J17" si="1">AVERAGE(D4,E4,F4,G4,H4)</f>
        <v>77</v>
      </c>
      <c r="K4" s="8" t="str">
        <f t="shared" ref="K4:K17" si="2">IF(J4&gt;70,"A",IF(J4&gt;50,"B",IF(J4,J4&gt;40,"C")))</f>
        <v>A</v>
      </c>
    </row>
    <row r="5" spans="1:13" x14ac:dyDescent="0.25">
      <c r="A5" s="2">
        <v>103</v>
      </c>
      <c r="B5" s="2" t="s">
        <v>11</v>
      </c>
      <c r="C5" s="2">
        <v>42</v>
      </c>
      <c r="D5" s="2">
        <v>77</v>
      </c>
      <c r="E5" s="2">
        <v>76</v>
      </c>
      <c r="F5" s="2">
        <v>87</v>
      </c>
      <c r="G5" s="2">
        <v>66</v>
      </c>
      <c r="H5" s="2">
        <v>46</v>
      </c>
      <c r="I5" s="2">
        <f t="shared" si="0"/>
        <v>306</v>
      </c>
      <c r="J5" s="8">
        <f t="shared" si="1"/>
        <v>70.400000000000006</v>
      </c>
      <c r="K5" s="8" t="str">
        <f t="shared" si="2"/>
        <v>A</v>
      </c>
    </row>
    <row r="6" spans="1:13" x14ac:dyDescent="0.25">
      <c r="A6" s="2">
        <v>104</v>
      </c>
      <c r="B6" s="2" t="s">
        <v>12</v>
      </c>
      <c r="C6" s="2">
        <v>53</v>
      </c>
      <c r="D6" s="2">
        <v>86</v>
      </c>
      <c r="E6" s="2">
        <v>56</v>
      </c>
      <c r="F6" s="2">
        <v>97</v>
      </c>
      <c r="G6" s="2">
        <v>33</v>
      </c>
      <c r="H6" s="2">
        <v>89</v>
      </c>
      <c r="I6" s="2">
        <f t="shared" si="0"/>
        <v>272</v>
      </c>
      <c r="J6" s="8">
        <f t="shared" si="1"/>
        <v>72.2</v>
      </c>
      <c r="K6" s="8" t="str">
        <f t="shared" si="2"/>
        <v>A</v>
      </c>
    </row>
    <row r="7" spans="1:13" x14ac:dyDescent="0.25">
      <c r="A7" s="2">
        <v>105</v>
      </c>
      <c r="B7" s="2" t="s">
        <v>13</v>
      </c>
      <c r="C7" s="2">
        <v>72</v>
      </c>
      <c r="D7" s="2">
        <v>44</v>
      </c>
      <c r="E7" s="2">
        <v>56</v>
      </c>
      <c r="F7" s="2">
        <v>90</v>
      </c>
      <c r="G7" s="2">
        <v>86</v>
      </c>
      <c r="H7" s="2">
        <v>46</v>
      </c>
      <c r="I7" s="2">
        <f t="shared" si="0"/>
        <v>276</v>
      </c>
      <c r="J7" s="8">
        <f t="shared" si="1"/>
        <v>64.400000000000006</v>
      </c>
      <c r="K7" s="8" t="str">
        <f t="shared" si="2"/>
        <v>B</v>
      </c>
    </row>
    <row r="8" spans="1:13" x14ac:dyDescent="0.25">
      <c r="A8" s="2">
        <v>106</v>
      </c>
      <c r="B8" s="2" t="s">
        <v>14</v>
      </c>
      <c r="C8" s="2">
        <v>65</v>
      </c>
      <c r="D8" s="2">
        <v>66</v>
      </c>
      <c r="E8" s="2">
        <v>76</v>
      </c>
      <c r="F8" s="2">
        <v>65</v>
      </c>
      <c r="G8" s="2">
        <v>45</v>
      </c>
      <c r="H8" s="2">
        <v>97</v>
      </c>
      <c r="I8" s="2">
        <f t="shared" si="0"/>
        <v>252</v>
      </c>
      <c r="J8" s="8">
        <f t="shared" si="1"/>
        <v>69.8</v>
      </c>
      <c r="K8" s="8" t="str">
        <f t="shared" si="2"/>
        <v>B</v>
      </c>
    </row>
    <row r="9" spans="1:13" x14ac:dyDescent="0.25">
      <c r="A9" s="2">
        <v>107</v>
      </c>
      <c r="B9" s="2" t="s">
        <v>15</v>
      </c>
      <c r="C9" s="2">
        <v>23</v>
      </c>
      <c r="D9" s="2">
        <v>88</v>
      </c>
      <c r="E9" s="2">
        <v>98</v>
      </c>
      <c r="F9" s="2">
        <v>98</v>
      </c>
      <c r="G9" s="2">
        <v>96</v>
      </c>
      <c r="H9" s="2">
        <v>44</v>
      </c>
      <c r="I9" s="2">
        <f t="shared" si="0"/>
        <v>380</v>
      </c>
      <c r="J9" s="8">
        <f t="shared" si="1"/>
        <v>84.8</v>
      </c>
      <c r="K9" s="8" t="str">
        <f t="shared" si="2"/>
        <v>A</v>
      </c>
    </row>
    <row r="10" spans="1:13" x14ac:dyDescent="0.25">
      <c r="A10" s="2">
        <v>108</v>
      </c>
      <c r="B10" s="2" t="s">
        <v>16</v>
      </c>
      <c r="C10" s="2">
        <v>12</v>
      </c>
      <c r="D10" s="2">
        <v>65</v>
      </c>
      <c r="E10" s="2">
        <v>87</v>
      </c>
      <c r="F10" s="2">
        <v>57</v>
      </c>
      <c r="G10" s="2">
        <v>89</v>
      </c>
      <c r="H10" s="2">
        <v>76</v>
      </c>
      <c r="I10" s="2">
        <f t="shared" si="0"/>
        <v>298</v>
      </c>
      <c r="J10" s="8">
        <f t="shared" si="1"/>
        <v>74.8</v>
      </c>
      <c r="K10" s="8" t="str">
        <f t="shared" si="2"/>
        <v>A</v>
      </c>
    </row>
    <row r="11" spans="1:13" x14ac:dyDescent="0.25">
      <c r="A11" s="2">
        <v>109</v>
      </c>
      <c r="B11" s="2" t="s">
        <v>9</v>
      </c>
      <c r="C11" s="2">
        <v>54</v>
      </c>
      <c r="D11" s="2">
        <v>98</v>
      </c>
      <c r="E11" s="2">
        <v>89</v>
      </c>
      <c r="F11" s="2">
        <v>54</v>
      </c>
      <c r="G11" s="2">
        <v>86</v>
      </c>
      <c r="H11" s="2">
        <v>89</v>
      </c>
      <c r="I11" s="2">
        <f t="shared" si="0"/>
        <v>327</v>
      </c>
      <c r="J11" s="8">
        <f t="shared" si="1"/>
        <v>83.2</v>
      </c>
      <c r="K11" s="8" t="str">
        <f t="shared" si="2"/>
        <v>A</v>
      </c>
      <c r="M11" s="3"/>
    </row>
    <row r="12" spans="1:13" x14ac:dyDescent="0.25">
      <c r="A12" s="2">
        <v>110</v>
      </c>
      <c r="B12" s="2" t="s">
        <v>18</v>
      </c>
      <c r="C12" s="2">
        <v>31</v>
      </c>
      <c r="D12" s="2">
        <v>56</v>
      </c>
      <c r="E12" s="2">
        <v>97</v>
      </c>
      <c r="F12" s="2">
        <v>89</v>
      </c>
      <c r="G12" s="2">
        <v>76</v>
      </c>
      <c r="H12" s="2">
        <v>65</v>
      </c>
      <c r="I12" s="2">
        <f t="shared" si="0"/>
        <v>318</v>
      </c>
      <c r="J12" s="8">
        <f t="shared" si="1"/>
        <v>76.599999999999994</v>
      </c>
      <c r="K12" s="8" t="str">
        <f t="shared" si="2"/>
        <v>A</v>
      </c>
    </row>
    <row r="13" spans="1:13" x14ac:dyDescent="0.25">
      <c r="A13" s="2">
        <v>111</v>
      </c>
      <c r="B13" s="2" t="s">
        <v>19</v>
      </c>
      <c r="C13" s="2">
        <v>56</v>
      </c>
      <c r="D13" s="2">
        <v>78</v>
      </c>
      <c r="E13" s="2">
        <v>68</v>
      </c>
      <c r="F13" s="2">
        <v>54</v>
      </c>
      <c r="G13" s="2">
        <v>54</v>
      </c>
      <c r="H13" s="2">
        <v>86</v>
      </c>
      <c r="I13" s="2">
        <f t="shared" si="0"/>
        <v>254</v>
      </c>
      <c r="J13" s="8">
        <f t="shared" si="1"/>
        <v>68</v>
      </c>
      <c r="K13" s="8" t="str">
        <f t="shared" si="2"/>
        <v>B</v>
      </c>
    </row>
    <row r="14" spans="1:13" x14ac:dyDescent="0.25">
      <c r="A14" s="2">
        <v>112</v>
      </c>
      <c r="B14" s="2" t="s">
        <v>20</v>
      </c>
      <c r="C14" s="2">
        <v>32</v>
      </c>
      <c r="D14" s="2">
        <v>54</v>
      </c>
      <c r="E14" s="2">
        <v>76</v>
      </c>
      <c r="F14" s="2">
        <v>89</v>
      </c>
      <c r="G14" s="2">
        <v>54</v>
      </c>
      <c r="H14" s="2">
        <v>99</v>
      </c>
      <c r="I14" s="2">
        <f t="shared" si="0"/>
        <v>273</v>
      </c>
      <c r="J14" s="8">
        <f t="shared" si="1"/>
        <v>74.400000000000006</v>
      </c>
      <c r="K14" s="8" t="str">
        <f t="shared" si="2"/>
        <v>A</v>
      </c>
    </row>
    <row r="15" spans="1:13" x14ac:dyDescent="0.25">
      <c r="A15" s="2">
        <v>113</v>
      </c>
      <c r="B15" s="2" t="s">
        <v>21</v>
      </c>
      <c r="C15" s="2">
        <v>46</v>
      </c>
      <c r="D15" s="2">
        <v>35</v>
      </c>
      <c r="E15" s="2">
        <v>46</v>
      </c>
      <c r="F15" s="2">
        <v>65</v>
      </c>
      <c r="G15" s="2">
        <v>46</v>
      </c>
      <c r="H15" s="2">
        <v>65</v>
      </c>
      <c r="I15" s="2">
        <f t="shared" si="0"/>
        <v>192</v>
      </c>
      <c r="J15" s="8">
        <f t="shared" si="1"/>
        <v>51.4</v>
      </c>
      <c r="K15" s="8" t="str">
        <f t="shared" si="2"/>
        <v>B</v>
      </c>
    </row>
    <row r="16" spans="1:13" x14ac:dyDescent="0.25">
      <c r="A16" s="2">
        <v>114</v>
      </c>
      <c r="B16" s="2" t="s">
        <v>22</v>
      </c>
      <c r="C16" s="2">
        <v>22</v>
      </c>
      <c r="D16" s="2">
        <v>76</v>
      </c>
      <c r="E16" s="2">
        <v>75</v>
      </c>
      <c r="F16" s="2">
        <v>35</v>
      </c>
      <c r="G16" s="2">
        <v>0</v>
      </c>
      <c r="H16" s="2">
        <v>89</v>
      </c>
      <c r="I16" s="2">
        <f t="shared" si="0"/>
        <v>186</v>
      </c>
      <c r="J16" s="8">
        <f t="shared" si="1"/>
        <v>55</v>
      </c>
      <c r="K16" s="8" t="str">
        <f t="shared" si="2"/>
        <v>B</v>
      </c>
    </row>
    <row r="17" spans="1:11" x14ac:dyDescent="0.25">
      <c r="A17" s="2">
        <v>115</v>
      </c>
      <c r="B17" s="2" t="s">
        <v>23</v>
      </c>
      <c r="C17" s="2">
        <v>5</v>
      </c>
      <c r="D17" s="2">
        <v>89</v>
      </c>
      <c r="E17" s="2">
        <v>76</v>
      </c>
      <c r="F17" s="2">
        <v>77</v>
      </c>
      <c r="G17" s="2">
        <v>57</v>
      </c>
      <c r="H17" s="2">
        <v>57</v>
      </c>
      <c r="I17" s="2">
        <f>SUM(D17,E17,F17,G17)</f>
        <v>299</v>
      </c>
      <c r="J17" s="8">
        <f t="shared" si="1"/>
        <v>71.2</v>
      </c>
      <c r="K17" s="8" t="str">
        <f t="shared" si="2"/>
        <v>A</v>
      </c>
    </row>
    <row r="18" spans="1:11" x14ac:dyDescent="0.25">
      <c r="J18" s="5"/>
      <c r="K18" s="5"/>
    </row>
    <row r="19" spans="1:11" x14ac:dyDescent="0.25">
      <c r="J19" s="5"/>
      <c r="K19" s="5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showWhiteSpace="0" view="pageLayout" zoomScaleNormal="100" workbookViewId="0">
      <selection activeCell="K19" sqref="K19"/>
    </sheetView>
  </sheetViews>
  <sheetFormatPr defaultRowHeight="15" x14ac:dyDescent="0.25"/>
  <cols>
    <col min="2" max="2" width="13.42578125" bestFit="1" customWidth="1"/>
    <col min="10" max="10" width="10.140625" bestFit="1" customWidth="1"/>
    <col min="13" max="13" width="8.140625" customWidth="1"/>
    <col min="14" max="14" width="11.85546875" customWidth="1"/>
    <col min="15" max="15" width="11.140625" customWidth="1"/>
  </cols>
  <sheetData>
    <row r="1" spans="1:20" s="6" customFormat="1" ht="18.75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3"/>
      <c r="Q1" s="13"/>
      <c r="R1" s="13"/>
      <c r="S1" s="13"/>
      <c r="T1" s="13"/>
    </row>
    <row r="2" spans="1:20" x14ac:dyDescent="0.25">
      <c r="A2" s="1" t="s">
        <v>1</v>
      </c>
      <c r="B2" s="1" t="s">
        <v>2</v>
      </c>
      <c r="C2" s="1" t="s">
        <v>8</v>
      </c>
      <c r="D2" s="1" t="s">
        <v>3</v>
      </c>
      <c r="E2" s="14" t="s">
        <v>4</v>
      </c>
      <c r="F2" s="1" t="s">
        <v>5</v>
      </c>
      <c r="G2" s="1" t="s">
        <v>6</v>
      </c>
      <c r="H2" s="1" t="s">
        <v>7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</row>
    <row r="3" spans="1:20" x14ac:dyDescent="0.25">
      <c r="A3" s="2">
        <v>101</v>
      </c>
      <c r="B3" s="2" t="s">
        <v>17</v>
      </c>
      <c r="C3" s="2">
        <v>18</v>
      </c>
      <c r="D3" s="2">
        <v>76</v>
      </c>
      <c r="E3" s="2">
        <v>44</v>
      </c>
      <c r="F3" s="2">
        <v>66</v>
      </c>
      <c r="G3" s="2">
        <v>96</v>
      </c>
      <c r="H3" s="2">
        <v>45</v>
      </c>
      <c r="I3" s="2">
        <f>SUM(D3,E3,F3,G3)</f>
        <v>282</v>
      </c>
      <c r="J3" s="8">
        <f>AVERAGE(D3,E3,F3,G3,H3)</f>
        <v>65.400000000000006</v>
      </c>
      <c r="K3" s="8" t="str">
        <f>IF(J3&gt;70,"A",IF(J3&gt;50,"B",IF(J3,J3&gt;40,"C")))</f>
        <v>B</v>
      </c>
      <c r="L3" s="9">
        <f>MAX(D3:H3)</f>
        <v>96</v>
      </c>
      <c r="M3" s="4">
        <f>MIN(D3:H3)</f>
        <v>44</v>
      </c>
      <c r="N3" s="12" t="str">
        <f>UPPER(B3)</f>
        <v>RONIT</v>
      </c>
      <c r="O3" s="12" t="str">
        <f>LOWER(B3)</f>
        <v>ronit</v>
      </c>
    </row>
    <row r="4" spans="1:20" x14ac:dyDescent="0.25">
      <c r="A4" s="2">
        <v>102</v>
      </c>
      <c r="B4" s="2" t="s">
        <v>10</v>
      </c>
      <c r="C4" s="2">
        <v>12</v>
      </c>
      <c r="D4" s="2">
        <v>56</v>
      </c>
      <c r="E4" s="2">
        <v>87</v>
      </c>
      <c r="F4" s="2">
        <v>78</v>
      </c>
      <c r="G4" s="2">
        <v>78</v>
      </c>
      <c r="H4" s="2">
        <v>86</v>
      </c>
      <c r="I4" s="2">
        <f t="shared" ref="I4:I16" si="0">SUM(D4,E4,F4,G4)</f>
        <v>299</v>
      </c>
      <c r="J4" s="8">
        <f t="shared" ref="J4:J17" si="1">AVERAGE(D4,E4,F4,G4,H4)</f>
        <v>77</v>
      </c>
      <c r="K4" s="8" t="str">
        <f t="shared" ref="K4:K17" si="2">IF(J4&gt;70,"A",IF(J4&gt;50,"B",IF(J4,J4&gt;40,"C")))</f>
        <v>A</v>
      </c>
      <c r="L4" s="9">
        <f t="shared" ref="L4:L17" si="3">MAX(D4:H4)</f>
        <v>87</v>
      </c>
      <c r="M4" s="4">
        <f t="shared" ref="M4:M17" si="4">MIN(D4:H4)</f>
        <v>56</v>
      </c>
      <c r="N4" s="4" t="str">
        <f t="shared" ref="N4:N17" si="5">UPPER(B4)</f>
        <v>DARSHIL</v>
      </c>
      <c r="O4" s="4" t="str">
        <f t="shared" ref="O4:O17" si="6">LOWER(B4)</f>
        <v>darshil</v>
      </c>
    </row>
    <row r="5" spans="1:20" x14ac:dyDescent="0.25">
      <c r="A5" s="2">
        <v>103</v>
      </c>
      <c r="B5" s="2" t="s">
        <v>11</v>
      </c>
      <c r="C5" s="2">
        <v>42</v>
      </c>
      <c r="D5" s="2">
        <v>77</v>
      </c>
      <c r="E5" s="2">
        <v>76</v>
      </c>
      <c r="F5" s="2">
        <v>87</v>
      </c>
      <c r="G5" s="2">
        <v>66</v>
      </c>
      <c r="H5" s="2">
        <v>46</v>
      </c>
      <c r="I5" s="2">
        <f t="shared" si="0"/>
        <v>306</v>
      </c>
      <c r="J5" s="8">
        <f t="shared" si="1"/>
        <v>70.400000000000006</v>
      </c>
      <c r="K5" s="8" t="str">
        <f t="shared" si="2"/>
        <v>A</v>
      </c>
      <c r="L5" s="9">
        <f t="shared" si="3"/>
        <v>87</v>
      </c>
      <c r="M5" s="4">
        <f t="shared" si="4"/>
        <v>46</v>
      </c>
      <c r="N5" s="4" t="str">
        <f t="shared" si="5"/>
        <v>NIRAJ</v>
      </c>
      <c r="O5" s="4" t="str">
        <f t="shared" si="6"/>
        <v>niraj</v>
      </c>
    </row>
    <row r="6" spans="1:20" x14ac:dyDescent="0.25">
      <c r="A6" s="2">
        <v>104</v>
      </c>
      <c r="B6" s="2" t="s">
        <v>12</v>
      </c>
      <c r="C6" s="2">
        <v>53</v>
      </c>
      <c r="D6" s="2">
        <v>86</v>
      </c>
      <c r="E6" s="2">
        <v>56</v>
      </c>
      <c r="F6" s="2">
        <v>97</v>
      </c>
      <c r="G6" s="2">
        <v>33</v>
      </c>
      <c r="H6" s="2">
        <v>89</v>
      </c>
      <c r="I6" s="2">
        <f t="shared" si="0"/>
        <v>272</v>
      </c>
      <c r="J6" s="8">
        <f t="shared" si="1"/>
        <v>72.2</v>
      </c>
      <c r="K6" s="8" t="str">
        <f t="shared" si="2"/>
        <v>A</v>
      </c>
      <c r="L6" s="9">
        <f t="shared" si="3"/>
        <v>97</v>
      </c>
      <c r="M6" s="4">
        <f t="shared" si="4"/>
        <v>33</v>
      </c>
      <c r="N6" s="4" t="str">
        <f t="shared" si="5"/>
        <v>JAL</v>
      </c>
      <c r="O6" s="4" t="str">
        <f t="shared" si="6"/>
        <v>jal</v>
      </c>
    </row>
    <row r="7" spans="1:20" x14ac:dyDescent="0.25">
      <c r="A7" s="2">
        <v>105</v>
      </c>
      <c r="B7" s="2" t="s">
        <v>13</v>
      </c>
      <c r="C7" s="2">
        <v>72</v>
      </c>
      <c r="D7" s="2">
        <v>44</v>
      </c>
      <c r="E7" s="2">
        <v>56</v>
      </c>
      <c r="F7" s="2">
        <v>90</v>
      </c>
      <c r="G7" s="2">
        <v>86</v>
      </c>
      <c r="H7" s="2">
        <v>46</v>
      </c>
      <c r="I7" s="2">
        <f t="shared" si="0"/>
        <v>276</v>
      </c>
      <c r="J7" s="8">
        <f t="shared" si="1"/>
        <v>64.400000000000006</v>
      </c>
      <c r="K7" s="8" t="str">
        <f t="shared" si="2"/>
        <v>B</v>
      </c>
      <c r="L7" s="9">
        <f t="shared" si="3"/>
        <v>90</v>
      </c>
      <c r="M7" s="4">
        <f t="shared" si="4"/>
        <v>44</v>
      </c>
      <c r="N7" s="4" t="str">
        <f t="shared" si="5"/>
        <v>DARSHAN</v>
      </c>
      <c r="O7" s="4" t="str">
        <f t="shared" si="6"/>
        <v>darshan</v>
      </c>
    </row>
    <row r="8" spans="1:20" x14ac:dyDescent="0.25">
      <c r="A8" s="2">
        <v>106</v>
      </c>
      <c r="B8" s="2" t="s">
        <v>14</v>
      </c>
      <c r="C8" s="2">
        <v>65</v>
      </c>
      <c r="D8" s="2">
        <v>66</v>
      </c>
      <c r="E8" s="2">
        <v>76</v>
      </c>
      <c r="F8" s="2">
        <v>65</v>
      </c>
      <c r="G8" s="2">
        <v>45</v>
      </c>
      <c r="H8" s="2">
        <v>97</v>
      </c>
      <c r="I8" s="2">
        <f t="shared" si="0"/>
        <v>252</v>
      </c>
      <c r="J8" s="8">
        <f t="shared" si="1"/>
        <v>69.8</v>
      </c>
      <c r="K8" s="8" t="str">
        <f t="shared" si="2"/>
        <v>B</v>
      </c>
      <c r="L8" s="9">
        <f t="shared" si="3"/>
        <v>97</v>
      </c>
      <c r="M8" s="4">
        <f t="shared" si="4"/>
        <v>45</v>
      </c>
      <c r="N8" s="4" t="str">
        <f t="shared" si="5"/>
        <v>JENIL</v>
      </c>
      <c r="O8" s="4" t="str">
        <f t="shared" si="6"/>
        <v>jenil</v>
      </c>
    </row>
    <row r="9" spans="1:20" x14ac:dyDescent="0.25">
      <c r="A9" s="2">
        <v>107</v>
      </c>
      <c r="B9" s="2" t="s">
        <v>15</v>
      </c>
      <c r="C9" s="2">
        <v>23</v>
      </c>
      <c r="D9" s="2">
        <v>88</v>
      </c>
      <c r="E9" s="2">
        <v>98</v>
      </c>
      <c r="F9" s="2">
        <v>98</v>
      </c>
      <c r="G9" s="2">
        <v>96</v>
      </c>
      <c r="H9" s="2">
        <v>44</v>
      </c>
      <c r="I9" s="2">
        <f t="shared" si="0"/>
        <v>380</v>
      </c>
      <c r="J9" s="8">
        <f t="shared" si="1"/>
        <v>84.8</v>
      </c>
      <c r="K9" s="8" t="str">
        <f t="shared" si="2"/>
        <v>A</v>
      </c>
      <c r="L9" s="9">
        <f t="shared" si="3"/>
        <v>98</v>
      </c>
      <c r="M9" s="4">
        <f t="shared" si="4"/>
        <v>44</v>
      </c>
      <c r="N9" s="4" t="str">
        <f t="shared" si="5"/>
        <v>DHAVAL</v>
      </c>
      <c r="O9" s="4" t="str">
        <f t="shared" si="6"/>
        <v>dhaval</v>
      </c>
    </row>
    <row r="10" spans="1:20" x14ac:dyDescent="0.25">
      <c r="A10" s="2">
        <v>108</v>
      </c>
      <c r="B10" s="2" t="s">
        <v>16</v>
      </c>
      <c r="C10" s="2">
        <v>12</v>
      </c>
      <c r="D10" s="2">
        <v>65</v>
      </c>
      <c r="E10" s="2">
        <v>87</v>
      </c>
      <c r="F10" s="2">
        <v>57</v>
      </c>
      <c r="G10" s="2">
        <v>89</v>
      </c>
      <c r="H10" s="2">
        <v>76</v>
      </c>
      <c r="I10" s="2">
        <f t="shared" si="0"/>
        <v>298</v>
      </c>
      <c r="J10" s="8">
        <f t="shared" si="1"/>
        <v>74.8</v>
      </c>
      <c r="K10" s="8" t="str">
        <f t="shared" si="2"/>
        <v>A</v>
      </c>
      <c r="L10" s="9">
        <f t="shared" si="3"/>
        <v>89</v>
      </c>
      <c r="M10" s="4">
        <f t="shared" si="4"/>
        <v>57</v>
      </c>
      <c r="N10" s="4" t="str">
        <f t="shared" si="5"/>
        <v>HARSH</v>
      </c>
      <c r="O10" s="4" t="str">
        <f t="shared" si="6"/>
        <v>harsh</v>
      </c>
    </row>
    <row r="11" spans="1:20" x14ac:dyDescent="0.25">
      <c r="A11" s="2">
        <v>109</v>
      </c>
      <c r="B11" s="2" t="s">
        <v>9</v>
      </c>
      <c r="C11" s="2">
        <v>54</v>
      </c>
      <c r="D11" s="2">
        <v>98</v>
      </c>
      <c r="E11" s="2">
        <v>89</v>
      </c>
      <c r="F11" s="2">
        <v>54</v>
      </c>
      <c r="G11" s="2">
        <v>86</v>
      </c>
      <c r="H11" s="2">
        <v>89</v>
      </c>
      <c r="I11" s="2">
        <f t="shared" si="0"/>
        <v>327</v>
      </c>
      <c r="J11" s="8">
        <f t="shared" si="1"/>
        <v>83.2</v>
      </c>
      <c r="K11" s="8" t="str">
        <f t="shared" si="2"/>
        <v>A</v>
      </c>
      <c r="L11" s="9">
        <f t="shared" si="3"/>
        <v>98</v>
      </c>
      <c r="M11" s="4">
        <f t="shared" si="4"/>
        <v>54</v>
      </c>
      <c r="N11" s="4" t="str">
        <f t="shared" si="5"/>
        <v>MANAV</v>
      </c>
      <c r="O11" s="4" t="str">
        <f t="shared" si="6"/>
        <v>manav</v>
      </c>
    </row>
    <row r="12" spans="1:20" x14ac:dyDescent="0.25">
      <c r="A12" s="2">
        <v>110</v>
      </c>
      <c r="B12" s="2" t="s">
        <v>18</v>
      </c>
      <c r="C12" s="2">
        <v>31</v>
      </c>
      <c r="D12" s="2">
        <v>56</v>
      </c>
      <c r="E12" s="2">
        <v>97</v>
      </c>
      <c r="F12" s="2">
        <v>89</v>
      </c>
      <c r="G12" s="2">
        <v>76</v>
      </c>
      <c r="H12" s="2">
        <v>65</v>
      </c>
      <c r="I12" s="2">
        <f t="shared" si="0"/>
        <v>318</v>
      </c>
      <c r="J12" s="8">
        <f t="shared" si="1"/>
        <v>76.599999999999994</v>
      </c>
      <c r="K12" s="8" t="str">
        <f t="shared" si="2"/>
        <v>A</v>
      </c>
      <c r="L12" s="9">
        <f t="shared" si="3"/>
        <v>97</v>
      </c>
      <c r="M12" s="4">
        <f t="shared" si="4"/>
        <v>56</v>
      </c>
      <c r="N12" s="4" t="str">
        <f t="shared" si="5"/>
        <v>RAHUL</v>
      </c>
      <c r="O12" s="4" t="str">
        <f t="shared" si="6"/>
        <v>rahul</v>
      </c>
    </row>
    <row r="13" spans="1:20" x14ac:dyDescent="0.25">
      <c r="A13" s="2">
        <v>111</v>
      </c>
      <c r="B13" s="2" t="s">
        <v>19</v>
      </c>
      <c r="C13" s="2">
        <v>56</v>
      </c>
      <c r="D13" s="2">
        <v>78</v>
      </c>
      <c r="E13" s="2">
        <v>68</v>
      </c>
      <c r="F13" s="2">
        <v>54</v>
      </c>
      <c r="G13" s="2">
        <v>54</v>
      </c>
      <c r="H13" s="2">
        <v>86</v>
      </c>
      <c r="I13" s="2">
        <f t="shared" si="0"/>
        <v>254</v>
      </c>
      <c r="J13" s="8">
        <f t="shared" si="1"/>
        <v>68</v>
      </c>
      <c r="K13" s="8" t="str">
        <f t="shared" si="2"/>
        <v>B</v>
      </c>
      <c r="L13" s="9">
        <f t="shared" si="3"/>
        <v>86</v>
      </c>
      <c r="M13" s="4">
        <f t="shared" si="4"/>
        <v>54</v>
      </c>
      <c r="N13" s="4" t="str">
        <f t="shared" si="5"/>
        <v>MANOJ</v>
      </c>
      <c r="O13" s="4" t="str">
        <f t="shared" si="6"/>
        <v>manoj</v>
      </c>
    </row>
    <row r="14" spans="1:20" x14ac:dyDescent="0.25">
      <c r="A14" s="2">
        <v>112</v>
      </c>
      <c r="B14" s="2" t="s">
        <v>20</v>
      </c>
      <c r="C14" s="2">
        <v>32</v>
      </c>
      <c r="D14" s="2">
        <v>54</v>
      </c>
      <c r="E14" s="2">
        <v>76</v>
      </c>
      <c r="F14" s="2">
        <v>89</v>
      </c>
      <c r="G14" s="2">
        <v>54</v>
      </c>
      <c r="H14" s="2">
        <v>99</v>
      </c>
      <c r="I14" s="2">
        <f t="shared" si="0"/>
        <v>273</v>
      </c>
      <c r="J14" s="8">
        <f t="shared" si="1"/>
        <v>74.400000000000006</v>
      </c>
      <c r="K14" s="8" t="str">
        <f t="shared" si="2"/>
        <v>A</v>
      </c>
      <c r="L14" s="9">
        <f t="shared" si="3"/>
        <v>99</v>
      </c>
      <c r="M14" s="4">
        <f t="shared" si="4"/>
        <v>54</v>
      </c>
      <c r="N14" s="4" t="str">
        <f t="shared" si="5"/>
        <v>MEERA</v>
      </c>
      <c r="O14" s="4" t="str">
        <f t="shared" si="6"/>
        <v>meera</v>
      </c>
    </row>
    <row r="15" spans="1:20" x14ac:dyDescent="0.25">
      <c r="A15" s="2">
        <v>113</v>
      </c>
      <c r="B15" s="2" t="s">
        <v>21</v>
      </c>
      <c r="C15" s="2">
        <v>46</v>
      </c>
      <c r="D15" s="2">
        <v>35</v>
      </c>
      <c r="E15" s="2">
        <v>46</v>
      </c>
      <c r="F15" s="2">
        <v>65</v>
      </c>
      <c r="G15" s="2">
        <v>46</v>
      </c>
      <c r="H15" s="2">
        <v>65</v>
      </c>
      <c r="I15" s="2">
        <f t="shared" si="0"/>
        <v>192</v>
      </c>
      <c r="J15" s="8">
        <f t="shared" si="1"/>
        <v>51.4</v>
      </c>
      <c r="K15" s="8" t="str">
        <f t="shared" si="2"/>
        <v>B</v>
      </c>
      <c r="L15" s="9">
        <f t="shared" si="3"/>
        <v>65</v>
      </c>
      <c r="M15" s="4">
        <f t="shared" si="4"/>
        <v>35</v>
      </c>
      <c r="N15" s="4" t="str">
        <f t="shared" si="5"/>
        <v>NIRALI</v>
      </c>
      <c r="O15" s="4" t="str">
        <f t="shared" si="6"/>
        <v>nirali</v>
      </c>
    </row>
    <row r="16" spans="1:20" x14ac:dyDescent="0.25">
      <c r="A16" s="2">
        <v>114</v>
      </c>
      <c r="B16" s="2" t="s">
        <v>22</v>
      </c>
      <c r="C16" s="2">
        <v>22</v>
      </c>
      <c r="D16" s="2">
        <v>76</v>
      </c>
      <c r="E16" s="2">
        <v>75</v>
      </c>
      <c r="F16" s="2">
        <v>35</v>
      </c>
      <c r="G16" s="2">
        <v>0</v>
      </c>
      <c r="H16" s="2">
        <v>89</v>
      </c>
      <c r="I16" s="2">
        <f t="shared" si="0"/>
        <v>186</v>
      </c>
      <c r="J16" s="8">
        <f t="shared" si="1"/>
        <v>55</v>
      </c>
      <c r="K16" s="8" t="str">
        <f t="shared" si="2"/>
        <v>B</v>
      </c>
      <c r="L16" s="9">
        <f t="shared" si="3"/>
        <v>89</v>
      </c>
      <c r="M16" s="4">
        <f t="shared" si="4"/>
        <v>0</v>
      </c>
      <c r="N16" s="4" t="str">
        <f t="shared" si="5"/>
        <v>SWATI</v>
      </c>
      <c r="O16" s="4" t="str">
        <f t="shared" si="6"/>
        <v>swati</v>
      </c>
    </row>
    <row r="17" spans="1:15" x14ac:dyDescent="0.25">
      <c r="A17" s="2">
        <v>115</v>
      </c>
      <c r="B17" s="2" t="s">
        <v>23</v>
      </c>
      <c r="C17" s="2">
        <v>5</v>
      </c>
      <c r="D17" s="2">
        <v>89</v>
      </c>
      <c r="E17" s="2">
        <v>76</v>
      </c>
      <c r="F17" s="2">
        <v>77</v>
      </c>
      <c r="G17" s="2">
        <v>57</v>
      </c>
      <c r="H17" s="2">
        <v>57</v>
      </c>
      <c r="I17" s="2">
        <f>SUM(D17,E17,F17,G17)</f>
        <v>299</v>
      </c>
      <c r="J17" s="8">
        <f t="shared" si="1"/>
        <v>71.2</v>
      </c>
      <c r="K17" s="8" t="str">
        <f t="shared" si="2"/>
        <v>A</v>
      </c>
      <c r="L17" s="10">
        <f t="shared" si="3"/>
        <v>89</v>
      </c>
      <c r="M17" s="11">
        <f t="shared" si="4"/>
        <v>57</v>
      </c>
      <c r="N17" s="11" t="str">
        <f t="shared" si="5"/>
        <v>ROHAN</v>
      </c>
      <c r="O17" s="11" t="str">
        <f t="shared" si="6"/>
        <v>rohan</v>
      </c>
    </row>
  </sheetData>
  <mergeCells count="1">
    <mergeCell ref="A1:O1"/>
  </mergeCells>
  <pageMargins left="0.7" right="0.7" top="0.75" bottom="0.75" header="0.3" footer="0.3"/>
  <pageSetup orientation="portrait" r:id="rId1"/>
  <headerFooter>
    <oddHeader>&amp;L&amp;G&amp;C&amp;"-,Bold"&amp;12MID EXAM RESULT&amp;"-,Regular"&amp;11
&amp;R&amp;"-,Bold"&amp;12&amp;D</oddHeader>
    <oddFooter>&amp;L&amp;F&amp;C&amp;P&amp;R&amp;A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WhiteSpace="0" view="pageLayout" topLeftCell="D1" zoomScaleNormal="100" workbookViewId="0">
      <selection activeCell="P10" sqref="P10"/>
    </sheetView>
  </sheetViews>
  <sheetFormatPr defaultRowHeight="15" x14ac:dyDescent="0.25"/>
  <sheetData>
    <row r="1" spans="1:15" ht="18.75" x14ac:dyDescent="0.3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25">
      <c r="A2" s="1" t="s">
        <v>1</v>
      </c>
      <c r="B2" s="1" t="s">
        <v>2</v>
      </c>
      <c r="C2" s="1" t="s">
        <v>8</v>
      </c>
      <c r="D2" s="1" t="s">
        <v>3</v>
      </c>
      <c r="E2" s="14" t="s">
        <v>4</v>
      </c>
      <c r="F2" s="1" t="s">
        <v>5</v>
      </c>
      <c r="G2" s="1" t="s">
        <v>6</v>
      </c>
      <c r="H2" s="1" t="s">
        <v>7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</row>
    <row r="3" spans="1:15" x14ac:dyDescent="0.25">
      <c r="A3" s="2">
        <v>101</v>
      </c>
      <c r="B3" s="2" t="s">
        <v>9</v>
      </c>
      <c r="C3" s="2">
        <v>18</v>
      </c>
      <c r="D3" s="2">
        <v>76</v>
      </c>
      <c r="E3" s="2">
        <v>44</v>
      </c>
      <c r="F3" s="2">
        <v>66</v>
      </c>
      <c r="G3" s="2">
        <v>96</v>
      </c>
      <c r="H3" s="2">
        <v>45</v>
      </c>
      <c r="I3" s="2">
        <f>SUM(D3,E3,F3,G3)</f>
        <v>282</v>
      </c>
      <c r="J3" s="8">
        <f>AVERAGE(D3,E3,F3,G3,H3)</f>
        <v>65.400000000000006</v>
      </c>
      <c r="K3" s="8" t="str">
        <f>IF(J3&gt;70,"A",IF(J3&gt;50,"B",IF(J3,J3&gt;40,"C")))</f>
        <v>B</v>
      </c>
      <c r="L3" s="9">
        <f>MAX(D3:H3)</f>
        <v>96</v>
      </c>
      <c r="M3" s="4">
        <f>MIN(D3:H3)</f>
        <v>44</v>
      </c>
      <c r="N3" s="12" t="str">
        <f>UPPER("ronit")</f>
        <v>RONIT</v>
      </c>
      <c r="O3" s="12" t="str">
        <f>LOWER("RONIT")</f>
        <v>ronit</v>
      </c>
    </row>
    <row r="4" spans="1:15" x14ac:dyDescent="0.25">
      <c r="A4" s="2">
        <v>102</v>
      </c>
      <c r="B4" s="2" t="s">
        <v>10</v>
      </c>
      <c r="C4" s="2">
        <v>12</v>
      </c>
      <c r="D4" s="2">
        <v>56</v>
      </c>
      <c r="E4" s="2">
        <v>87</v>
      </c>
      <c r="F4" s="2">
        <v>78</v>
      </c>
      <c r="G4" s="2">
        <v>78</v>
      </c>
      <c r="H4" s="2">
        <v>86</v>
      </c>
      <c r="I4" s="2">
        <f t="shared" ref="I4:I16" si="0">SUM(D4,E4,F4,G4)</f>
        <v>299</v>
      </c>
      <c r="J4" s="8">
        <f t="shared" ref="J4:J17" si="1">AVERAGE(D4,E4,F4,G4,H4)</f>
        <v>77</v>
      </c>
      <c r="K4" s="8" t="str">
        <f t="shared" ref="K4:K17" si="2">IF(J4&gt;70,"A",IF(J4&gt;50,"B",IF(J4,J4&gt;40,"C")))</f>
        <v>A</v>
      </c>
      <c r="L4" s="9">
        <f t="shared" ref="L4:L17" si="3">MAX(D4:H4)</f>
        <v>87</v>
      </c>
      <c r="M4" s="4">
        <f t="shared" ref="M4:M17" si="4">MIN(D4:H4)</f>
        <v>56</v>
      </c>
      <c r="N4" s="4" t="str">
        <f t="shared" ref="N4:N17" si="5">UPPER(B4)</f>
        <v>DARSHIL</v>
      </c>
      <c r="O4" s="4" t="str">
        <f t="shared" ref="O4:O17" si="6">LOWER(B4)</f>
        <v>darshil</v>
      </c>
    </row>
    <row r="5" spans="1:15" x14ac:dyDescent="0.25">
      <c r="A5" s="2">
        <v>103</v>
      </c>
      <c r="B5" s="2" t="s">
        <v>11</v>
      </c>
      <c r="C5" s="2">
        <v>42</v>
      </c>
      <c r="D5" s="2">
        <v>77</v>
      </c>
      <c r="E5" s="2">
        <v>76</v>
      </c>
      <c r="F5" s="2">
        <v>87</v>
      </c>
      <c r="G5" s="2">
        <v>66</v>
      </c>
      <c r="H5" s="2">
        <v>46</v>
      </c>
      <c r="I5" s="2">
        <f t="shared" si="0"/>
        <v>306</v>
      </c>
      <c r="J5" s="8">
        <f t="shared" si="1"/>
        <v>70.400000000000006</v>
      </c>
      <c r="K5" s="8" t="str">
        <f t="shared" si="2"/>
        <v>A</v>
      </c>
      <c r="L5" s="9">
        <f t="shared" si="3"/>
        <v>87</v>
      </c>
      <c r="M5" s="4">
        <f t="shared" si="4"/>
        <v>46</v>
      </c>
      <c r="N5" s="4" t="str">
        <f t="shared" si="5"/>
        <v>NIRAJ</v>
      </c>
      <c r="O5" s="4" t="str">
        <f t="shared" si="6"/>
        <v>niraj</v>
      </c>
    </row>
    <row r="6" spans="1:15" x14ac:dyDescent="0.25">
      <c r="A6" s="2">
        <v>104</v>
      </c>
      <c r="B6" s="2" t="s">
        <v>12</v>
      </c>
      <c r="C6" s="2">
        <v>53</v>
      </c>
      <c r="D6" s="2">
        <v>86</v>
      </c>
      <c r="E6" s="2">
        <v>56</v>
      </c>
      <c r="F6" s="2">
        <v>97</v>
      </c>
      <c r="G6" s="2">
        <v>33</v>
      </c>
      <c r="H6" s="2">
        <v>89</v>
      </c>
      <c r="I6" s="2">
        <f t="shared" si="0"/>
        <v>272</v>
      </c>
      <c r="J6" s="8">
        <f t="shared" si="1"/>
        <v>72.2</v>
      </c>
      <c r="K6" s="8" t="str">
        <f t="shared" si="2"/>
        <v>A</v>
      </c>
      <c r="L6" s="9">
        <f t="shared" si="3"/>
        <v>97</v>
      </c>
      <c r="M6" s="4">
        <f t="shared" si="4"/>
        <v>33</v>
      </c>
      <c r="N6" s="4" t="str">
        <f t="shared" si="5"/>
        <v>JAL</v>
      </c>
      <c r="O6" s="4" t="str">
        <f t="shared" si="6"/>
        <v>jal</v>
      </c>
    </row>
    <row r="7" spans="1:15" x14ac:dyDescent="0.25">
      <c r="A7" s="2">
        <v>105</v>
      </c>
      <c r="B7" s="2" t="s">
        <v>13</v>
      </c>
      <c r="C7" s="2">
        <v>72</v>
      </c>
      <c r="D7" s="2">
        <v>44</v>
      </c>
      <c r="E7" s="2">
        <v>56</v>
      </c>
      <c r="F7" s="2">
        <v>90</v>
      </c>
      <c r="G7" s="2">
        <v>86</v>
      </c>
      <c r="H7" s="2">
        <v>46</v>
      </c>
      <c r="I7" s="2">
        <f t="shared" si="0"/>
        <v>276</v>
      </c>
      <c r="J7" s="8">
        <f t="shared" si="1"/>
        <v>64.400000000000006</v>
      </c>
      <c r="K7" s="8" t="str">
        <f t="shared" si="2"/>
        <v>B</v>
      </c>
      <c r="L7" s="9">
        <f t="shared" si="3"/>
        <v>90</v>
      </c>
      <c r="M7" s="4">
        <f t="shared" si="4"/>
        <v>44</v>
      </c>
      <c r="N7" s="4" t="str">
        <f t="shared" si="5"/>
        <v>DARSHAN</v>
      </c>
      <c r="O7" s="4" t="str">
        <f t="shared" si="6"/>
        <v>darshan</v>
      </c>
    </row>
    <row r="8" spans="1:15" x14ac:dyDescent="0.25">
      <c r="A8" s="2">
        <v>106</v>
      </c>
      <c r="B8" s="2" t="s">
        <v>14</v>
      </c>
      <c r="C8" s="2">
        <v>65</v>
      </c>
      <c r="D8" s="2">
        <v>66</v>
      </c>
      <c r="E8" s="2">
        <v>76</v>
      </c>
      <c r="F8" s="2">
        <v>65</v>
      </c>
      <c r="G8" s="2">
        <v>45</v>
      </c>
      <c r="H8" s="2">
        <v>97</v>
      </c>
      <c r="I8" s="2">
        <f t="shared" si="0"/>
        <v>252</v>
      </c>
      <c r="J8" s="8">
        <f t="shared" si="1"/>
        <v>69.8</v>
      </c>
      <c r="K8" s="8" t="str">
        <f t="shared" si="2"/>
        <v>B</v>
      </c>
      <c r="L8" s="9">
        <f t="shared" si="3"/>
        <v>97</v>
      </c>
      <c r="M8" s="4">
        <f t="shared" si="4"/>
        <v>45</v>
      </c>
      <c r="N8" s="4" t="str">
        <f t="shared" si="5"/>
        <v>JENIL</v>
      </c>
      <c r="O8" s="4" t="str">
        <f t="shared" si="6"/>
        <v>jenil</v>
      </c>
    </row>
    <row r="9" spans="1:15" x14ac:dyDescent="0.25">
      <c r="A9" s="2">
        <v>107</v>
      </c>
      <c r="B9" s="2" t="s">
        <v>15</v>
      </c>
      <c r="C9" s="2">
        <v>23</v>
      </c>
      <c r="D9" s="2">
        <v>88</v>
      </c>
      <c r="E9" s="2">
        <v>98</v>
      </c>
      <c r="F9" s="2">
        <v>98</v>
      </c>
      <c r="G9" s="2">
        <v>96</v>
      </c>
      <c r="H9" s="2">
        <v>44</v>
      </c>
      <c r="I9" s="2">
        <f t="shared" si="0"/>
        <v>380</v>
      </c>
      <c r="J9" s="8">
        <f t="shared" si="1"/>
        <v>84.8</v>
      </c>
      <c r="K9" s="8" t="str">
        <f t="shared" si="2"/>
        <v>A</v>
      </c>
      <c r="L9" s="9">
        <f t="shared" si="3"/>
        <v>98</v>
      </c>
      <c r="M9" s="4">
        <f t="shared" si="4"/>
        <v>44</v>
      </c>
      <c r="N9" s="4" t="str">
        <f t="shared" si="5"/>
        <v>DHAVAL</v>
      </c>
      <c r="O9" s="4" t="str">
        <f t="shared" si="6"/>
        <v>dhaval</v>
      </c>
    </row>
    <row r="10" spans="1:15" x14ac:dyDescent="0.25">
      <c r="A10" s="2">
        <v>108</v>
      </c>
      <c r="B10" s="2" t="s">
        <v>16</v>
      </c>
      <c r="C10" s="2">
        <v>12</v>
      </c>
      <c r="D10" s="2">
        <v>65</v>
      </c>
      <c r="E10" s="2">
        <v>87</v>
      </c>
      <c r="F10" s="2">
        <v>57</v>
      </c>
      <c r="G10" s="2">
        <v>89</v>
      </c>
      <c r="H10" s="2">
        <v>76</v>
      </c>
      <c r="I10" s="2">
        <f t="shared" si="0"/>
        <v>298</v>
      </c>
      <c r="J10" s="8">
        <f t="shared" si="1"/>
        <v>74.8</v>
      </c>
      <c r="K10" s="8" t="str">
        <f t="shared" si="2"/>
        <v>A</v>
      </c>
      <c r="L10" s="9">
        <f t="shared" si="3"/>
        <v>89</v>
      </c>
      <c r="M10" s="4">
        <f t="shared" si="4"/>
        <v>57</v>
      </c>
      <c r="N10" s="4" t="str">
        <f t="shared" si="5"/>
        <v>HARSH</v>
      </c>
      <c r="O10" s="4" t="str">
        <f t="shared" si="6"/>
        <v>harsh</v>
      </c>
    </row>
    <row r="11" spans="1:15" x14ac:dyDescent="0.25">
      <c r="A11" s="2">
        <v>109</v>
      </c>
      <c r="B11" s="2" t="s">
        <v>17</v>
      </c>
      <c r="C11" s="2">
        <v>54</v>
      </c>
      <c r="D11" s="2">
        <v>98</v>
      </c>
      <c r="E11" s="2">
        <v>89</v>
      </c>
      <c r="F11" s="2">
        <v>54</v>
      </c>
      <c r="G11" s="2">
        <v>86</v>
      </c>
      <c r="H11" s="2">
        <v>89</v>
      </c>
      <c r="I11" s="2">
        <f t="shared" si="0"/>
        <v>327</v>
      </c>
      <c r="J11" s="8">
        <f t="shared" si="1"/>
        <v>83.2</v>
      </c>
      <c r="K11" s="8" t="str">
        <f t="shared" si="2"/>
        <v>A</v>
      </c>
      <c r="L11" s="9">
        <f t="shared" si="3"/>
        <v>98</v>
      </c>
      <c r="M11" s="4">
        <f t="shared" si="4"/>
        <v>54</v>
      </c>
      <c r="N11" s="4" t="str">
        <f>UPPER("manav")</f>
        <v>MANAV</v>
      </c>
      <c r="O11" s="4" t="str">
        <f>LOWER("MANAV")</f>
        <v>manav</v>
      </c>
    </row>
    <row r="12" spans="1:15" x14ac:dyDescent="0.25">
      <c r="A12" s="2">
        <v>110</v>
      </c>
      <c r="B12" s="2" t="s">
        <v>18</v>
      </c>
      <c r="C12" s="2">
        <v>31</v>
      </c>
      <c r="D12" s="2">
        <v>56</v>
      </c>
      <c r="E12" s="2">
        <v>97</v>
      </c>
      <c r="F12" s="2">
        <v>89</v>
      </c>
      <c r="G12" s="2">
        <v>76</v>
      </c>
      <c r="H12" s="2">
        <v>65</v>
      </c>
      <c r="I12" s="2">
        <f t="shared" si="0"/>
        <v>318</v>
      </c>
      <c r="J12" s="8">
        <f t="shared" si="1"/>
        <v>76.599999999999994</v>
      </c>
      <c r="K12" s="8" t="str">
        <f t="shared" si="2"/>
        <v>A</v>
      </c>
      <c r="L12" s="9">
        <f t="shared" si="3"/>
        <v>97</v>
      </c>
      <c r="M12" s="4">
        <f t="shared" si="4"/>
        <v>56</v>
      </c>
      <c r="N12" s="4" t="str">
        <f t="shared" si="5"/>
        <v>RAHUL</v>
      </c>
      <c r="O12" s="4" t="str">
        <f t="shared" si="6"/>
        <v>rahul</v>
      </c>
    </row>
    <row r="13" spans="1:15" x14ac:dyDescent="0.25">
      <c r="A13" s="2">
        <v>111</v>
      </c>
      <c r="B13" s="2" t="s">
        <v>19</v>
      </c>
      <c r="C13" s="2">
        <v>56</v>
      </c>
      <c r="D13" s="2">
        <v>78</v>
      </c>
      <c r="E13" s="2">
        <v>68</v>
      </c>
      <c r="F13" s="2">
        <v>54</v>
      </c>
      <c r="G13" s="2">
        <v>54</v>
      </c>
      <c r="H13" s="2">
        <v>86</v>
      </c>
      <c r="I13" s="2">
        <f t="shared" si="0"/>
        <v>254</v>
      </c>
      <c r="J13" s="8">
        <f t="shared" si="1"/>
        <v>68</v>
      </c>
      <c r="K13" s="8" t="str">
        <f t="shared" si="2"/>
        <v>B</v>
      </c>
      <c r="L13" s="9">
        <f t="shared" si="3"/>
        <v>86</v>
      </c>
      <c r="M13" s="4">
        <f t="shared" si="4"/>
        <v>54</v>
      </c>
      <c r="N13" s="4" t="str">
        <f t="shared" si="5"/>
        <v>MANOJ</v>
      </c>
      <c r="O13" s="4" t="str">
        <f t="shared" si="6"/>
        <v>manoj</v>
      </c>
    </row>
    <row r="14" spans="1:15" x14ac:dyDescent="0.25">
      <c r="A14" s="2">
        <v>112</v>
      </c>
      <c r="B14" s="2" t="s">
        <v>20</v>
      </c>
      <c r="C14" s="2">
        <v>32</v>
      </c>
      <c r="D14" s="2">
        <v>54</v>
      </c>
      <c r="E14" s="2">
        <v>76</v>
      </c>
      <c r="F14" s="2">
        <v>89</v>
      </c>
      <c r="G14" s="2">
        <v>54</v>
      </c>
      <c r="H14" s="2">
        <v>99</v>
      </c>
      <c r="I14" s="2">
        <f t="shared" si="0"/>
        <v>273</v>
      </c>
      <c r="J14" s="8">
        <f t="shared" si="1"/>
        <v>74.400000000000006</v>
      </c>
      <c r="K14" s="8" t="str">
        <f t="shared" si="2"/>
        <v>A</v>
      </c>
      <c r="L14" s="9">
        <f t="shared" si="3"/>
        <v>99</v>
      </c>
      <c r="M14" s="4">
        <f t="shared" si="4"/>
        <v>54</v>
      </c>
      <c r="N14" s="4" t="str">
        <f t="shared" si="5"/>
        <v>MEERA</v>
      </c>
      <c r="O14" s="4" t="str">
        <f t="shared" si="6"/>
        <v>meera</v>
      </c>
    </row>
    <row r="15" spans="1:15" x14ac:dyDescent="0.25">
      <c r="A15" s="2">
        <v>113</v>
      </c>
      <c r="B15" s="2" t="s">
        <v>21</v>
      </c>
      <c r="C15" s="2">
        <v>46</v>
      </c>
      <c r="D15" s="2">
        <v>35</v>
      </c>
      <c r="E15" s="2">
        <v>46</v>
      </c>
      <c r="F15" s="2">
        <v>65</v>
      </c>
      <c r="G15" s="2">
        <v>46</v>
      </c>
      <c r="H15" s="2">
        <v>65</v>
      </c>
      <c r="I15" s="2">
        <f t="shared" si="0"/>
        <v>192</v>
      </c>
      <c r="J15" s="8">
        <f t="shared" si="1"/>
        <v>51.4</v>
      </c>
      <c r="K15" s="8" t="str">
        <f t="shared" si="2"/>
        <v>B</v>
      </c>
      <c r="L15" s="9">
        <f t="shared" si="3"/>
        <v>65</v>
      </c>
      <c r="M15" s="4">
        <f t="shared" si="4"/>
        <v>35</v>
      </c>
      <c r="N15" s="4" t="str">
        <f t="shared" si="5"/>
        <v>NIRALI</v>
      </c>
      <c r="O15" s="4" t="str">
        <f t="shared" si="6"/>
        <v>nirali</v>
      </c>
    </row>
    <row r="16" spans="1:15" x14ac:dyDescent="0.25">
      <c r="A16" s="2">
        <v>114</v>
      </c>
      <c r="B16" s="2" t="s">
        <v>22</v>
      </c>
      <c r="C16" s="2">
        <v>22</v>
      </c>
      <c r="D16" s="2">
        <v>76</v>
      </c>
      <c r="E16" s="2">
        <v>75</v>
      </c>
      <c r="F16" s="2">
        <v>35</v>
      </c>
      <c r="G16" s="2">
        <v>0</v>
      </c>
      <c r="H16" s="2">
        <v>89</v>
      </c>
      <c r="I16" s="2">
        <f t="shared" si="0"/>
        <v>186</v>
      </c>
      <c r="J16" s="8">
        <f t="shared" si="1"/>
        <v>55</v>
      </c>
      <c r="K16" s="8" t="str">
        <f t="shared" si="2"/>
        <v>B</v>
      </c>
      <c r="L16" s="9">
        <f t="shared" si="3"/>
        <v>89</v>
      </c>
      <c r="M16" s="4">
        <f t="shared" si="4"/>
        <v>0</v>
      </c>
      <c r="N16" s="4" t="str">
        <f t="shared" si="5"/>
        <v>SWATI</v>
      </c>
      <c r="O16" s="4" t="str">
        <f t="shared" si="6"/>
        <v>swati</v>
      </c>
    </row>
    <row r="17" spans="1:15" x14ac:dyDescent="0.25">
      <c r="A17" s="2">
        <v>115</v>
      </c>
      <c r="B17" s="2" t="s">
        <v>23</v>
      </c>
      <c r="C17" s="2">
        <v>5</v>
      </c>
      <c r="D17" s="2">
        <v>89</v>
      </c>
      <c r="E17" s="2">
        <v>76</v>
      </c>
      <c r="F17" s="2">
        <v>77</v>
      </c>
      <c r="G17" s="2">
        <v>57</v>
      </c>
      <c r="H17" s="2">
        <v>57</v>
      </c>
      <c r="I17" s="2">
        <f>SUM(D17,E17,F17,G17)</f>
        <v>299</v>
      </c>
      <c r="J17" s="8">
        <f t="shared" si="1"/>
        <v>71.2</v>
      </c>
      <c r="K17" s="8" t="str">
        <f t="shared" si="2"/>
        <v>A</v>
      </c>
      <c r="L17" s="10">
        <f t="shared" si="3"/>
        <v>89</v>
      </c>
      <c r="M17" s="11">
        <f t="shared" si="4"/>
        <v>57</v>
      </c>
      <c r="N17" s="11" t="str">
        <f t="shared" si="5"/>
        <v>ROHAN</v>
      </c>
      <c r="O17" s="11" t="str">
        <f t="shared" si="6"/>
        <v>rohan</v>
      </c>
    </row>
    <row r="18" spans="1:15" x14ac:dyDescent="0.25">
      <c r="A18">
        <f>COUNT(A3:A17)</f>
        <v>15</v>
      </c>
    </row>
  </sheetData>
  <mergeCells count="1">
    <mergeCell ref="A1:O1"/>
  </mergeCells>
  <pageMargins left="0.7" right="0.7" top="0.75" bottom="0.75" header="0.3" footer="0.3"/>
  <pageSetup orientation="portrait" r:id="rId1"/>
  <headerFooter>
    <oddHeader>&amp;L&amp;G&amp;CMID RESULT&amp;R&amp;D</oddHeader>
    <oddFooter>&amp;L&amp;F&amp;C&amp;P&amp;R&amp;A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17" sqref="J17"/>
    </sheetView>
  </sheetViews>
  <sheetFormatPr defaultRowHeight="15" x14ac:dyDescent="0.25"/>
  <cols>
    <col min="1" max="1" width="13.42578125" bestFit="1" customWidth="1"/>
    <col min="2" max="2" width="9.85546875" customWidth="1"/>
  </cols>
  <sheetData>
    <row r="1" spans="1:16" x14ac:dyDescent="0.25">
      <c r="A1" s="1" t="s">
        <v>1</v>
      </c>
      <c r="B1" s="2">
        <v>101</v>
      </c>
      <c r="C1" s="2">
        <v>102</v>
      </c>
      <c r="D1" s="2">
        <v>103</v>
      </c>
      <c r="E1" s="2">
        <v>104</v>
      </c>
      <c r="F1" s="2">
        <v>105</v>
      </c>
      <c r="G1" s="2">
        <v>106</v>
      </c>
      <c r="H1" s="2">
        <v>107</v>
      </c>
      <c r="I1" s="2">
        <v>108</v>
      </c>
      <c r="J1" s="2">
        <v>109</v>
      </c>
      <c r="K1" s="2">
        <v>110</v>
      </c>
      <c r="L1" s="2">
        <v>111</v>
      </c>
      <c r="M1" s="2">
        <v>112</v>
      </c>
      <c r="N1" s="2">
        <v>113</v>
      </c>
      <c r="O1" s="2">
        <v>114</v>
      </c>
      <c r="P1" s="2">
        <v>115</v>
      </c>
    </row>
    <row r="2" spans="1:16" x14ac:dyDescent="0.25">
      <c r="A2" s="1" t="s">
        <v>2</v>
      </c>
      <c r="B2" s="2" t="s">
        <v>17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9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</row>
    <row r="3" spans="1:16" x14ac:dyDescent="0.25">
      <c r="A3" s="1" t="s">
        <v>8</v>
      </c>
      <c r="B3" s="2">
        <v>18</v>
      </c>
      <c r="C3" s="2">
        <v>12</v>
      </c>
      <c r="D3" s="2">
        <v>42</v>
      </c>
      <c r="E3" s="2">
        <v>53</v>
      </c>
      <c r="F3" s="2">
        <v>72</v>
      </c>
      <c r="G3" s="2">
        <v>65</v>
      </c>
      <c r="H3" s="2">
        <v>23</v>
      </c>
      <c r="I3" s="2">
        <v>12</v>
      </c>
      <c r="J3" s="2">
        <v>54</v>
      </c>
      <c r="K3" s="2">
        <v>31</v>
      </c>
      <c r="L3" s="2">
        <v>56</v>
      </c>
      <c r="M3" s="2">
        <v>32</v>
      </c>
      <c r="N3" s="2">
        <v>46</v>
      </c>
      <c r="O3" s="2">
        <v>22</v>
      </c>
      <c r="P3" s="2">
        <v>5</v>
      </c>
    </row>
    <row r="4" spans="1:16" x14ac:dyDescent="0.25">
      <c r="A4" s="1" t="s">
        <v>3</v>
      </c>
      <c r="B4" s="2">
        <v>76</v>
      </c>
      <c r="C4" s="2">
        <v>56</v>
      </c>
      <c r="D4" s="2">
        <v>77</v>
      </c>
      <c r="E4" s="2">
        <v>86</v>
      </c>
      <c r="F4" s="2">
        <v>44</v>
      </c>
      <c r="G4" s="2">
        <v>66</v>
      </c>
      <c r="H4" s="2">
        <v>88</v>
      </c>
      <c r="I4" s="2">
        <v>65</v>
      </c>
      <c r="J4" s="2">
        <v>98</v>
      </c>
      <c r="K4" s="2">
        <v>56</v>
      </c>
      <c r="L4" s="2">
        <v>78</v>
      </c>
      <c r="M4" s="2">
        <v>54</v>
      </c>
      <c r="N4" s="2">
        <v>35</v>
      </c>
      <c r="O4" s="2">
        <v>76</v>
      </c>
      <c r="P4" s="2">
        <v>89</v>
      </c>
    </row>
    <row r="5" spans="1:16" x14ac:dyDescent="0.25">
      <c r="A5" s="14" t="s">
        <v>4</v>
      </c>
      <c r="B5" s="2">
        <v>44</v>
      </c>
      <c r="C5" s="2">
        <v>87</v>
      </c>
      <c r="D5" s="2">
        <v>76</v>
      </c>
      <c r="E5" s="2">
        <v>56</v>
      </c>
      <c r="F5" s="2">
        <v>56</v>
      </c>
      <c r="G5" s="2">
        <v>76</v>
      </c>
      <c r="H5" s="2">
        <v>98</v>
      </c>
      <c r="I5" s="2">
        <v>87</v>
      </c>
      <c r="J5" s="2">
        <v>89</v>
      </c>
      <c r="K5" s="2">
        <v>97</v>
      </c>
      <c r="L5" s="2">
        <v>68</v>
      </c>
      <c r="M5" s="2">
        <v>76</v>
      </c>
      <c r="N5" s="2">
        <v>46</v>
      </c>
      <c r="O5" s="2">
        <v>75</v>
      </c>
      <c r="P5" s="2">
        <v>76</v>
      </c>
    </row>
    <row r="6" spans="1:16" x14ac:dyDescent="0.25">
      <c r="A6" s="1" t="s">
        <v>5</v>
      </c>
      <c r="B6" s="2">
        <v>66</v>
      </c>
      <c r="C6" s="2">
        <v>78</v>
      </c>
      <c r="D6" s="2">
        <v>87</v>
      </c>
      <c r="E6" s="2">
        <v>97</v>
      </c>
      <c r="F6" s="2">
        <v>90</v>
      </c>
      <c r="G6" s="2">
        <v>65</v>
      </c>
      <c r="H6" s="2">
        <v>98</v>
      </c>
      <c r="I6" s="2">
        <v>57</v>
      </c>
      <c r="J6" s="2">
        <v>54</v>
      </c>
      <c r="K6" s="2">
        <v>89</v>
      </c>
      <c r="L6" s="2">
        <v>54</v>
      </c>
      <c r="M6" s="2">
        <v>89</v>
      </c>
      <c r="N6" s="2">
        <v>65</v>
      </c>
      <c r="O6" s="2">
        <v>35</v>
      </c>
      <c r="P6" s="2">
        <v>77</v>
      </c>
    </row>
    <row r="7" spans="1:16" x14ac:dyDescent="0.25">
      <c r="A7" s="1" t="s">
        <v>6</v>
      </c>
      <c r="B7" s="2">
        <v>96</v>
      </c>
      <c r="C7" s="2">
        <v>78</v>
      </c>
      <c r="D7" s="2">
        <v>66</v>
      </c>
      <c r="E7" s="2">
        <v>33</v>
      </c>
      <c r="F7" s="2">
        <v>86</v>
      </c>
      <c r="G7" s="2">
        <v>45</v>
      </c>
      <c r="H7" s="2">
        <v>96</v>
      </c>
      <c r="I7" s="2">
        <v>89</v>
      </c>
      <c r="J7" s="2">
        <v>86</v>
      </c>
      <c r="K7" s="2">
        <v>76</v>
      </c>
      <c r="L7" s="2">
        <v>54</v>
      </c>
      <c r="M7" s="2">
        <v>54</v>
      </c>
      <c r="N7" s="2">
        <v>46</v>
      </c>
      <c r="O7" s="2">
        <v>0</v>
      </c>
      <c r="P7" s="2">
        <v>57</v>
      </c>
    </row>
    <row r="8" spans="1:16" x14ac:dyDescent="0.25">
      <c r="A8" s="1" t="s">
        <v>7</v>
      </c>
      <c r="B8" s="2">
        <v>45</v>
      </c>
      <c r="C8" s="2">
        <v>86</v>
      </c>
      <c r="D8" s="2">
        <v>46</v>
      </c>
      <c r="E8" s="2">
        <v>89</v>
      </c>
      <c r="F8" s="2">
        <v>46</v>
      </c>
      <c r="G8" s="2">
        <v>97</v>
      </c>
      <c r="H8" s="2">
        <v>44</v>
      </c>
      <c r="I8" s="2">
        <v>76</v>
      </c>
      <c r="J8" s="2">
        <v>89</v>
      </c>
      <c r="K8" s="2">
        <v>65</v>
      </c>
      <c r="L8" s="2">
        <v>86</v>
      </c>
      <c r="M8" s="2">
        <v>99</v>
      </c>
      <c r="N8" s="2">
        <v>65</v>
      </c>
      <c r="O8" s="2">
        <v>89</v>
      </c>
      <c r="P8" s="2">
        <v>57</v>
      </c>
    </row>
    <row r="9" spans="1:16" x14ac:dyDescent="0.25">
      <c r="A9" s="1" t="s">
        <v>24</v>
      </c>
      <c r="B9" s="2">
        <f t="shared" ref="B9:P9" si="0">SUM(B4,B5,B6,B7)</f>
        <v>282</v>
      </c>
      <c r="C9" s="2">
        <f t="shared" si="0"/>
        <v>299</v>
      </c>
      <c r="D9" s="2">
        <f t="shared" si="0"/>
        <v>306</v>
      </c>
      <c r="E9" s="2">
        <f t="shared" si="0"/>
        <v>272</v>
      </c>
      <c r="F9" s="2">
        <f t="shared" si="0"/>
        <v>276</v>
      </c>
      <c r="G9" s="2">
        <f t="shared" si="0"/>
        <v>252</v>
      </c>
      <c r="H9" s="2">
        <f t="shared" si="0"/>
        <v>380</v>
      </c>
      <c r="I9" s="2">
        <f t="shared" si="0"/>
        <v>298</v>
      </c>
      <c r="J9" s="2">
        <f t="shared" si="0"/>
        <v>327</v>
      </c>
      <c r="K9" s="2">
        <f t="shared" si="0"/>
        <v>318</v>
      </c>
      <c r="L9" s="2">
        <f t="shared" si="0"/>
        <v>254</v>
      </c>
      <c r="M9" s="2">
        <f t="shared" si="0"/>
        <v>273</v>
      </c>
      <c r="N9" s="2">
        <f t="shared" si="0"/>
        <v>192</v>
      </c>
      <c r="O9" s="2">
        <f t="shared" si="0"/>
        <v>186</v>
      </c>
      <c r="P9" s="2">
        <f t="shared" si="0"/>
        <v>299</v>
      </c>
    </row>
    <row r="10" spans="1:16" x14ac:dyDescent="0.25">
      <c r="A10" s="1" t="s">
        <v>25</v>
      </c>
      <c r="B10" s="8">
        <f t="shared" ref="B10:P10" si="1">AVERAGE(B4,B5,B6,B7,B8)</f>
        <v>65.400000000000006</v>
      </c>
      <c r="C10" s="8">
        <f t="shared" si="1"/>
        <v>77</v>
      </c>
      <c r="D10" s="8">
        <f t="shared" si="1"/>
        <v>70.400000000000006</v>
      </c>
      <c r="E10" s="8">
        <f t="shared" si="1"/>
        <v>72.2</v>
      </c>
      <c r="F10" s="8">
        <f t="shared" si="1"/>
        <v>64.400000000000006</v>
      </c>
      <c r="G10" s="8">
        <f t="shared" si="1"/>
        <v>69.8</v>
      </c>
      <c r="H10" s="8">
        <f t="shared" si="1"/>
        <v>84.8</v>
      </c>
      <c r="I10" s="8">
        <f t="shared" si="1"/>
        <v>74.8</v>
      </c>
      <c r="J10" s="8">
        <f t="shared" si="1"/>
        <v>83.2</v>
      </c>
      <c r="K10" s="8">
        <f t="shared" si="1"/>
        <v>76.599999999999994</v>
      </c>
      <c r="L10" s="8">
        <f t="shared" si="1"/>
        <v>68</v>
      </c>
      <c r="M10" s="8">
        <f t="shared" si="1"/>
        <v>74.400000000000006</v>
      </c>
      <c r="N10" s="8">
        <f t="shared" si="1"/>
        <v>51.4</v>
      </c>
      <c r="O10" s="8">
        <f t="shared" si="1"/>
        <v>55</v>
      </c>
      <c r="P10" s="8">
        <f t="shared" si="1"/>
        <v>71.2</v>
      </c>
    </row>
    <row r="11" spans="1:16" x14ac:dyDescent="0.25">
      <c r="A11" s="1" t="s">
        <v>26</v>
      </c>
      <c r="B11" s="8" t="str">
        <f t="shared" ref="B11:P11" si="2">IF(B10&gt;70,"A",IF(B10&gt;50,"B",IF(B10,B10&gt;40,"C")))</f>
        <v>B</v>
      </c>
      <c r="C11" s="8" t="str">
        <f t="shared" si="2"/>
        <v>A</v>
      </c>
      <c r="D11" s="8" t="str">
        <f t="shared" si="2"/>
        <v>A</v>
      </c>
      <c r="E11" s="8" t="str">
        <f t="shared" si="2"/>
        <v>A</v>
      </c>
      <c r="F11" s="8" t="str">
        <f t="shared" si="2"/>
        <v>B</v>
      </c>
      <c r="G11" s="8" t="str">
        <f t="shared" si="2"/>
        <v>B</v>
      </c>
      <c r="H11" s="8" t="str">
        <f t="shared" si="2"/>
        <v>A</v>
      </c>
      <c r="I11" s="8" t="str">
        <f t="shared" si="2"/>
        <v>A</v>
      </c>
      <c r="J11" s="8" t="str">
        <f t="shared" si="2"/>
        <v>A</v>
      </c>
      <c r="K11" s="8" t="str">
        <f t="shared" si="2"/>
        <v>A</v>
      </c>
      <c r="L11" s="8" t="str">
        <f t="shared" si="2"/>
        <v>B</v>
      </c>
      <c r="M11" s="8" t="str">
        <f t="shared" si="2"/>
        <v>A</v>
      </c>
      <c r="N11" s="8" t="str">
        <f t="shared" si="2"/>
        <v>B</v>
      </c>
      <c r="O11" s="8" t="str">
        <f t="shared" si="2"/>
        <v>B</v>
      </c>
      <c r="P11" s="8" t="str">
        <f t="shared" si="2"/>
        <v>A</v>
      </c>
    </row>
    <row r="12" spans="1:16" x14ac:dyDescent="0.25">
      <c r="A12" s="1" t="s">
        <v>27</v>
      </c>
      <c r="B12" s="9">
        <f t="shared" ref="B12:P12" si="3">MAX(B4:B8)</f>
        <v>96</v>
      </c>
      <c r="C12" s="9">
        <f t="shared" si="3"/>
        <v>87</v>
      </c>
      <c r="D12" s="9">
        <f t="shared" si="3"/>
        <v>87</v>
      </c>
      <c r="E12" s="9">
        <f t="shared" si="3"/>
        <v>97</v>
      </c>
      <c r="F12" s="9">
        <f t="shared" si="3"/>
        <v>90</v>
      </c>
      <c r="G12" s="9">
        <f t="shared" si="3"/>
        <v>97</v>
      </c>
      <c r="H12" s="9">
        <f t="shared" si="3"/>
        <v>98</v>
      </c>
      <c r="I12" s="9">
        <f t="shared" si="3"/>
        <v>89</v>
      </c>
      <c r="J12" s="9">
        <f t="shared" si="3"/>
        <v>98</v>
      </c>
      <c r="K12" s="9">
        <f t="shared" si="3"/>
        <v>97</v>
      </c>
      <c r="L12" s="9">
        <f t="shared" si="3"/>
        <v>86</v>
      </c>
      <c r="M12" s="9">
        <f t="shared" si="3"/>
        <v>99</v>
      </c>
      <c r="N12" s="9">
        <f t="shared" si="3"/>
        <v>65</v>
      </c>
      <c r="O12" s="9">
        <f t="shared" si="3"/>
        <v>89</v>
      </c>
      <c r="P12" s="10">
        <f t="shared" si="3"/>
        <v>89</v>
      </c>
    </row>
    <row r="13" spans="1:16" x14ac:dyDescent="0.25">
      <c r="A13" s="1" t="s">
        <v>28</v>
      </c>
      <c r="B13" s="4">
        <f t="shared" ref="B13:P13" si="4">MIN(B4:B8)</f>
        <v>44</v>
      </c>
      <c r="C13" s="4">
        <f t="shared" si="4"/>
        <v>56</v>
      </c>
      <c r="D13" s="4">
        <f t="shared" si="4"/>
        <v>46</v>
      </c>
      <c r="E13" s="4">
        <f t="shared" si="4"/>
        <v>33</v>
      </c>
      <c r="F13" s="4">
        <f t="shared" si="4"/>
        <v>44</v>
      </c>
      <c r="G13" s="4">
        <f t="shared" si="4"/>
        <v>45</v>
      </c>
      <c r="H13" s="4">
        <f t="shared" si="4"/>
        <v>44</v>
      </c>
      <c r="I13" s="4">
        <f t="shared" si="4"/>
        <v>57</v>
      </c>
      <c r="J13" s="4">
        <f t="shared" si="4"/>
        <v>54</v>
      </c>
      <c r="K13" s="4">
        <f t="shared" si="4"/>
        <v>56</v>
      </c>
      <c r="L13" s="4">
        <f t="shared" si="4"/>
        <v>54</v>
      </c>
      <c r="M13" s="4">
        <f t="shared" si="4"/>
        <v>54</v>
      </c>
      <c r="N13" s="4">
        <f t="shared" si="4"/>
        <v>35</v>
      </c>
      <c r="O13" s="4">
        <f t="shared" si="4"/>
        <v>0</v>
      </c>
      <c r="P13" s="11">
        <f t="shared" si="4"/>
        <v>57</v>
      </c>
    </row>
    <row r="14" spans="1:16" x14ac:dyDescent="0.25">
      <c r="A14" s="1" t="s">
        <v>29</v>
      </c>
      <c r="B14" s="12" t="str">
        <f t="shared" ref="B14:P14" si="5">UPPER(B2)</f>
        <v>RONIT</v>
      </c>
      <c r="C14" s="4" t="str">
        <f t="shared" si="5"/>
        <v>DARSHIL</v>
      </c>
      <c r="D14" s="4" t="str">
        <f t="shared" si="5"/>
        <v>NIRAJ</v>
      </c>
      <c r="E14" s="4" t="str">
        <f t="shared" si="5"/>
        <v>JAL</v>
      </c>
      <c r="F14" s="4" t="str">
        <f t="shared" si="5"/>
        <v>DARSHAN</v>
      </c>
      <c r="G14" s="4" t="str">
        <f t="shared" si="5"/>
        <v>JENIL</v>
      </c>
      <c r="H14" s="4" t="str">
        <f t="shared" si="5"/>
        <v>DHAVAL</v>
      </c>
      <c r="I14" s="4" t="str">
        <f t="shared" si="5"/>
        <v>HARSH</v>
      </c>
      <c r="J14" s="4" t="str">
        <f t="shared" si="5"/>
        <v>MANAV</v>
      </c>
      <c r="K14" s="4" t="str">
        <f t="shared" si="5"/>
        <v>RAHUL</v>
      </c>
      <c r="L14" s="4" t="str">
        <f t="shared" si="5"/>
        <v>MANOJ</v>
      </c>
      <c r="M14" s="4" t="str">
        <f t="shared" si="5"/>
        <v>MEERA</v>
      </c>
      <c r="N14" s="4" t="str">
        <f t="shared" si="5"/>
        <v>NIRALI</v>
      </c>
      <c r="O14" s="4" t="str">
        <f t="shared" si="5"/>
        <v>SWATI</v>
      </c>
      <c r="P14" s="11" t="str">
        <f t="shared" si="5"/>
        <v>ROHAN</v>
      </c>
    </row>
    <row r="15" spans="1:16" x14ac:dyDescent="0.25">
      <c r="A15" s="1" t="s">
        <v>30</v>
      </c>
      <c r="B15" s="12" t="str">
        <f t="shared" ref="B15:P15" si="6">LOWER(B2)</f>
        <v>ronit</v>
      </c>
      <c r="C15" s="4" t="str">
        <f t="shared" si="6"/>
        <v>darshil</v>
      </c>
      <c r="D15" s="4" t="str">
        <f t="shared" si="6"/>
        <v>niraj</v>
      </c>
      <c r="E15" s="4" t="str">
        <f t="shared" si="6"/>
        <v>jal</v>
      </c>
      <c r="F15" s="4" t="str">
        <f t="shared" si="6"/>
        <v>darshan</v>
      </c>
      <c r="G15" s="4" t="str">
        <f t="shared" si="6"/>
        <v>jenil</v>
      </c>
      <c r="H15" s="4" t="str">
        <f t="shared" si="6"/>
        <v>dhaval</v>
      </c>
      <c r="I15" s="4" t="str">
        <f t="shared" si="6"/>
        <v>harsh</v>
      </c>
      <c r="J15" s="4" t="str">
        <f t="shared" si="6"/>
        <v>manav</v>
      </c>
      <c r="K15" s="4" t="str">
        <f t="shared" si="6"/>
        <v>rahul</v>
      </c>
      <c r="L15" s="4" t="str">
        <f t="shared" si="6"/>
        <v>manoj</v>
      </c>
      <c r="M15" s="4" t="str">
        <f t="shared" si="6"/>
        <v>meera</v>
      </c>
      <c r="N15" s="4" t="str">
        <f t="shared" si="6"/>
        <v>nirali</v>
      </c>
      <c r="O15" s="4" t="str">
        <f t="shared" si="6"/>
        <v>swati</v>
      </c>
      <c r="P15" s="11" t="str">
        <f t="shared" si="6"/>
        <v>rohan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Heade&amp;Footer</vt:lpstr>
      <vt:lpstr>Grade</vt:lpstr>
      <vt:lpstr>TransformTable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2025-08-12T05:29:35Z</cp:lastPrinted>
  <dcterms:created xsi:type="dcterms:W3CDTF">2025-08-12T04:44:21Z</dcterms:created>
  <dcterms:modified xsi:type="dcterms:W3CDTF">2025-09-17T09:55:52Z</dcterms:modified>
</cp:coreProperties>
</file>