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1500" windowWidth="38400" windowHeight="219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1" l="1"/>
  <c r="G57" i="1"/>
  <c r="H57" i="1"/>
  <c r="I57" i="1"/>
  <c r="B57" i="1"/>
  <c r="C57" i="1"/>
  <c r="D57" i="1"/>
  <c r="L50" i="1"/>
  <c r="M50" i="1"/>
  <c r="N50" i="1"/>
  <c r="G50" i="1"/>
  <c r="H50" i="1"/>
  <c r="I50" i="1"/>
  <c r="B50" i="1"/>
  <c r="C50" i="1"/>
  <c r="D50" i="1"/>
  <c r="L43" i="1"/>
  <c r="M43" i="1"/>
  <c r="N43" i="1"/>
  <c r="G43" i="1"/>
  <c r="H43" i="1"/>
  <c r="I43" i="1"/>
  <c r="B43" i="1"/>
  <c r="C43" i="1"/>
  <c r="D43" i="1"/>
  <c r="L36" i="1"/>
  <c r="M36" i="1"/>
  <c r="N36" i="1"/>
  <c r="G36" i="1"/>
  <c r="H36" i="1"/>
  <c r="I36" i="1"/>
  <c r="B36" i="1"/>
  <c r="C36" i="1"/>
  <c r="D36" i="1"/>
  <c r="L29" i="1"/>
  <c r="M29" i="1"/>
  <c r="N29" i="1"/>
  <c r="H29" i="1"/>
  <c r="B29" i="1"/>
  <c r="C29" i="1"/>
  <c r="D29" i="1"/>
  <c r="L22" i="1"/>
  <c r="M22" i="1"/>
  <c r="N22" i="1"/>
  <c r="G22" i="1"/>
  <c r="H22" i="1"/>
  <c r="I22" i="1"/>
  <c r="B22" i="1"/>
  <c r="C22" i="1"/>
  <c r="D22" i="1"/>
  <c r="L15" i="1"/>
  <c r="M15" i="1"/>
  <c r="N15" i="1"/>
  <c r="G15" i="1"/>
  <c r="H15" i="1"/>
  <c r="I15" i="1"/>
  <c r="B15" i="1"/>
  <c r="C15" i="1"/>
  <c r="D15" i="1"/>
  <c r="L8" i="1"/>
  <c r="M8" i="1"/>
  <c r="N8" i="1"/>
  <c r="G8" i="1"/>
  <c r="H8" i="1"/>
  <c r="I8" i="1"/>
  <c r="B8" i="1"/>
  <c r="C8" i="1"/>
  <c r="D8" i="1"/>
  <c r="I55" i="1"/>
  <c r="I54" i="1"/>
  <c r="D49" i="1"/>
  <c r="D48" i="1"/>
  <c r="D47" i="1"/>
  <c r="I48" i="1"/>
  <c r="I47" i="1"/>
  <c r="N48" i="1"/>
  <c r="N47" i="1"/>
  <c r="N42" i="1"/>
  <c r="N41" i="1"/>
  <c r="N40" i="1"/>
  <c r="N35" i="1"/>
  <c r="N34" i="1"/>
  <c r="N33" i="1"/>
  <c r="I42" i="1"/>
  <c r="I41" i="1"/>
  <c r="I40" i="1"/>
  <c r="I35" i="1"/>
  <c r="I34" i="1"/>
  <c r="I33" i="1"/>
  <c r="D42" i="1"/>
  <c r="D41" i="1"/>
  <c r="D40" i="1"/>
  <c r="D35" i="1"/>
  <c r="D34" i="1"/>
  <c r="D33" i="1"/>
  <c r="D28" i="1"/>
  <c r="D27" i="1"/>
  <c r="D26" i="1"/>
  <c r="N28" i="1"/>
  <c r="N27" i="1"/>
  <c r="N26" i="1"/>
  <c r="N21" i="1"/>
  <c r="N20" i="1"/>
  <c r="N19" i="1"/>
  <c r="I20" i="1"/>
  <c r="I19" i="1"/>
  <c r="D20" i="1"/>
  <c r="D19" i="1"/>
  <c r="D14" i="1"/>
  <c r="D13" i="1"/>
  <c r="D12" i="1"/>
  <c r="I14" i="1"/>
  <c r="I13" i="1"/>
  <c r="I12" i="1"/>
  <c r="N13" i="1"/>
  <c r="N12" i="1"/>
  <c r="N6" i="1"/>
  <c r="N5" i="1"/>
  <c r="I6" i="1"/>
  <c r="I5" i="1"/>
  <c r="D6" i="1"/>
  <c r="D5" i="1"/>
</calcChain>
</file>

<file path=xl/sharedStrings.xml><?xml version="1.0" encoding="utf-8"?>
<sst xmlns="http://schemas.openxmlformats.org/spreadsheetml/2006/main" count="142" uniqueCount="31">
  <si>
    <t>Run</t>
  </si>
  <si>
    <t>Hive</t>
  </si>
  <si>
    <t>XDB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</si>
  <si>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</si>
  <si>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</si>
  <si>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</si>
  <si>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</si>
  <si>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</si>
  <si>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</si>
  <si>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</si>
  <si>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</si>
  <si>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</si>
  <si>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BASKET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</si>
  <si>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</si>
  <si>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</si>
  <si>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</si>
  <si>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</si>
  <si>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</si>
  <si>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</si>
  <si>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</si>
  <si>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</si>
  <si>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</si>
  <si>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</si>
  <si>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</si>
  <si>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</si>
  <si>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</si>
  <si>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n/a</t>
  </si>
  <si>
    <t>Factor</t>
  </si>
  <si>
    <t>AVG</t>
  </si>
  <si>
    <t>Overall Average Factor</t>
  </si>
  <si>
    <t>TPC-H 2.15 - SF 30 - 8VMs @2CPU Cores, 8 GB Ram - All times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</si>
</sst>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FFFF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rgb="FF000000"/>
      </patternFill>
    </fill>
    <fill>
      <patternFill patternType="solid">
        <fgColor rgb="FFC5D9F1"/>
        <bgColor rgb="FF000000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/>
    </xf>
    <xf numFmtId="165" fontId="7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0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12700</xdr:colOff>
      <xdr:row>0</xdr:row>
      <xdr:rowOff>2160778</xdr:rowOff>
    </xdr:to>
    <xdr:pic>
      <xdr:nvPicPr>
        <xdr:cNvPr id="2" name="Bild 1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50400" cy="2160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workbookViewId="0">
      <selection activeCell="P7" sqref="P7"/>
    </sheetView>
  </sheetViews>
  <sheetFormatPr baseColWidth="10" defaultRowHeight="15" x14ac:dyDescent="0"/>
  <cols>
    <col min="1" max="1" width="5.1640625" customWidth="1"/>
    <col min="4" max="4" width="7.83203125" customWidth="1"/>
    <col min="6" max="6" width="5.1640625" customWidth="1"/>
    <col min="9" max="9" width="7.83203125" customWidth="1"/>
    <col min="11" max="11" width="4.6640625" customWidth="1"/>
    <col min="14" max="14" width="7.83203125" customWidth="1"/>
    <col min="17" max="17" width="4.1640625" customWidth="1"/>
  </cols>
  <sheetData>
    <row r="1" spans="1:24" ht="189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3" spans="1:24" ht="18">
      <c r="A3" s="12" t="s">
        <v>3</v>
      </c>
      <c r="B3" s="12"/>
      <c r="C3" s="12"/>
      <c r="D3" s="12"/>
      <c r="F3" s="12" t="s">
        <v>4</v>
      </c>
      <c r="G3" s="12"/>
      <c r="H3" s="12"/>
      <c r="I3" s="12"/>
      <c r="K3" s="11" t="s">
        <v>5</v>
      </c>
      <c r="L3" s="11"/>
      <c r="M3" s="11"/>
      <c r="N3" s="11"/>
    </row>
    <row r="4" spans="1:24">
      <c r="A4" s="1" t="s">
        <v>0</v>
      </c>
      <c r="B4" s="1" t="s">
        <v>1</v>
      </c>
      <c r="C4" s="1" t="s">
        <v>2</v>
      </c>
      <c r="D4" s="1" t="s">
        <v>27</v>
      </c>
      <c r="F4" s="1" t="s">
        <v>0</v>
      </c>
      <c r="G4" s="1" t="s">
        <v>1</v>
      </c>
      <c r="H4" s="1" t="s">
        <v>2</v>
      </c>
      <c r="I4" s="1" t="s">
        <v>27</v>
      </c>
      <c r="K4" s="2" t="s">
        <v>0</v>
      </c>
      <c r="L4" s="2" t="s">
        <v>1</v>
      </c>
      <c r="M4" s="2" t="s">
        <v>2</v>
      </c>
      <c r="N4" s="2" t="s">
        <v>27</v>
      </c>
    </row>
    <row r="5" spans="1:24">
      <c r="A5">
        <v>1</v>
      </c>
      <c r="B5">
        <v>258.98700000000002</v>
      </c>
      <c r="C5" s="4">
        <v>77.046000000000006</v>
      </c>
      <c r="D5" s="4">
        <f>B5/C5</f>
        <v>3.3614593878981389</v>
      </c>
      <c r="F5">
        <v>1</v>
      </c>
      <c r="G5" s="5">
        <v>218.15700000000001</v>
      </c>
      <c r="H5">
        <v>0.90300000000000002</v>
      </c>
      <c r="I5" s="4">
        <f t="shared" ref="I5:I6" si="0">G5/H5</f>
        <v>241.59136212624585</v>
      </c>
      <c r="K5" s="3">
        <v>1</v>
      </c>
      <c r="L5" s="4">
        <v>378.89699999999999</v>
      </c>
      <c r="M5" s="3">
        <v>93.596000000000004</v>
      </c>
      <c r="N5" s="4">
        <f t="shared" ref="N5:N6" si="1">L5/M5</f>
        <v>4.0482178725586557</v>
      </c>
    </row>
    <row r="6" spans="1:24">
      <c r="A6">
        <v>2</v>
      </c>
      <c r="B6" s="5">
        <v>258.68099999999998</v>
      </c>
      <c r="C6" s="4">
        <v>77.251999999999995</v>
      </c>
      <c r="D6" s="4">
        <f>B6/C6</f>
        <v>3.3485346657691708</v>
      </c>
      <c r="F6">
        <v>2</v>
      </c>
      <c r="G6">
        <v>222.05799999999999</v>
      </c>
      <c r="H6">
        <v>0.69099999999999995</v>
      </c>
      <c r="I6" s="4">
        <f t="shared" si="0"/>
        <v>321.3574529667149</v>
      </c>
      <c r="K6" s="3">
        <v>2</v>
      </c>
      <c r="L6" s="4">
        <v>363.97800000000001</v>
      </c>
      <c r="M6" s="3">
        <v>83.215999999999994</v>
      </c>
      <c r="N6" s="4">
        <f t="shared" si="1"/>
        <v>4.3738944433762743</v>
      </c>
    </row>
    <row r="7" spans="1:24">
      <c r="A7">
        <v>3</v>
      </c>
      <c r="B7" s="4"/>
      <c r="C7" s="4">
        <v>77.153000000000006</v>
      </c>
      <c r="D7" s="4"/>
      <c r="F7">
        <v>3</v>
      </c>
      <c r="H7">
        <v>0.54400000000000004</v>
      </c>
      <c r="K7" s="3">
        <v>3</v>
      </c>
      <c r="L7" s="3">
        <v>374.30099999999999</v>
      </c>
      <c r="M7" s="3">
        <v>74.260000000000005</v>
      </c>
      <c r="N7" s="3"/>
      <c r="X7" s="3"/>
    </row>
    <row r="8" spans="1:24">
      <c r="A8" t="s">
        <v>28</v>
      </c>
      <c r="B8" s="4">
        <f>AVERAGE(B5:B7)</f>
        <v>258.834</v>
      </c>
      <c r="C8" s="4">
        <f>AVERAGE(C5:C7)</f>
        <v>77.150333333333336</v>
      </c>
      <c r="D8" s="4">
        <f t="shared" ref="D8" si="2">B8/C8</f>
        <v>3.3549304172373415</v>
      </c>
      <c r="F8" t="s">
        <v>28</v>
      </c>
      <c r="G8" s="4">
        <f>AVERAGE(G5:G7)</f>
        <v>220.10750000000002</v>
      </c>
      <c r="H8" s="4">
        <f>AVERAGE(H5:H7)</f>
        <v>0.71266666666666667</v>
      </c>
      <c r="I8" s="4">
        <f t="shared" ref="I8" si="3">G8/H8</f>
        <v>308.85056127221702</v>
      </c>
      <c r="K8" t="s">
        <v>28</v>
      </c>
      <c r="L8" s="4">
        <f>AVERAGE(L5:L7)</f>
        <v>372.392</v>
      </c>
      <c r="M8" s="4">
        <f>AVERAGE(M5:M7)</f>
        <v>83.690666666666672</v>
      </c>
      <c r="N8" s="4">
        <f t="shared" ref="N8" si="4">L8/M8</f>
        <v>4.4496240122355335</v>
      </c>
      <c r="X8" s="3"/>
    </row>
    <row r="10" spans="1:24" ht="18">
      <c r="A10" s="12" t="s">
        <v>6</v>
      </c>
      <c r="B10" s="12"/>
      <c r="C10" s="12"/>
      <c r="D10" s="12"/>
      <c r="F10" s="12" t="s">
        <v>7</v>
      </c>
      <c r="G10" s="12"/>
      <c r="H10" s="12"/>
      <c r="I10" s="12"/>
      <c r="K10" s="11" t="s">
        <v>8</v>
      </c>
      <c r="L10" s="11"/>
      <c r="M10" s="11"/>
      <c r="N10" s="11"/>
    </row>
    <row r="11" spans="1:24">
      <c r="A11" s="1" t="s">
        <v>0</v>
      </c>
      <c r="B11" s="1" t="s">
        <v>1</v>
      </c>
      <c r="C11" s="1" t="s">
        <v>2</v>
      </c>
      <c r="D11" s="1" t="s">
        <v>27</v>
      </c>
      <c r="F11" s="1" t="s">
        <v>0</v>
      </c>
      <c r="G11" s="1" t="s">
        <v>1</v>
      </c>
      <c r="H11" s="1" t="s">
        <v>2</v>
      </c>
      <c r="I11" s="1" t="s">
        <v>27</v>
      </c>
      <c r="K11" s="2" t="s">
        <v>0</v>
      </c>
      <c r="L11" s="2" t="s">
        <v>1</v>
      </c>
      <c r="M11" s="2" t="s">
        <v>2</v>
      </c>
      <c r="N11" s="2" t="s">
        <v>27</v>
      </c>
    </row>
    <row r="12" spans="1:24">
      <c r="A12" s="3">
        <v>1</v>
      </c>
      <c r="B12" s="3">
        <v>361.33300000000003</v>
      </c>
      <c r="C12" s="3">
        <v>22.145</v>
      </c>
      <c r="D12" s="4">
        <f t="shared" ref="D12:D15" si="5">B12/C12</f>
        <v>16.316685482050126</v>
      </c>
      <c r="F12" s="3">
        <v>1</v>
      </c>
      <c r="G12" s="3">
        <v>553.23699999999997</v>
      </c>
      <c r="H12" s="3">
        <v>53.372999999999998</v>
      </c>
      <c r="I12" s="4">
        <f t="shared" ref="I12:I15" si="6">G12/H12</f>
        <v>10.365484420961909</v>
      </c>
      <c r="K12" s="3">
        <v>1</v>
      </c>
      <c r="L12" s="3">
        <v>140.44200000000001</v>
      </c>
      <c r="M12" s="3">
        <v>19.491</v>
      </c>
      <c r="N12" s="4">
        <f t="shared" ref="N12:N13" si="7">L12/M12</f>
        <v>7.2054794520547949</v>
      </c>
    </row>
    <row r="13" spans="1:24">
      <c r="A13" s="3">
        <v>2</v>
      </c>
      <c r="B13" s="3">
        <v>365.97500000000002</v>
      </c>
      <c r="C13" s="3">
        <v>21.69</v>
      </c>
      <c r="D13" s="4">
        <f t="shared" si="5"/>
        <v>16.87298294144767</v>
      </c>
      <c r="F13" s="3">
        <v>2</v>
      </c>
      <c r="G13" s="3">
        <v>533.92399999999998</v>
      </c>
      <c r="H13" s="3">
        <v>53.558</v>
      </c>
      <c r="I13" s="4">
        <f t="shared" si="6"/>
        <v>9.9690802494491955</v>
      </c>
      <c r="K13" s="3">
        <v>2</v>
      </c>
      <c r="L13" s="3">
        <v>131.38800000000001</v>
      </c>
      <c r="M13" s="3">
        <v>20.283999999999999</v>
      </c>
      <c r="N13" s="4">
        <f t="shared" si="7"/>
        <v>6.4774206270952481</v>
      </c>
    </row>
    <row r="14" spans="1:24">
      <c r="A14" s="3">
        <v>3</v>
      </c>
      <c r="B14" s="3">
        <v>369.11900000000003</v>
      </c>
      <c r="C14" s="3">
        <v>21.613</v>
      </c>
      <c r="D14" s="4">
        <f t="shared" si="5"/>
        <v>17.078563827326146</v>
      </c>
      <c r="F14" s="3">
        <v>3</v>
      </c>
      <c r="G14" s="3">
        <v>537.89300000000003</v>
      </c>
      <c r="H14" s="3">
        <v>53.284999999999997</v>
      </c>
      <c r="I14" s="4">
        <f t="shared" si="6"/>
        <v>10.094642019330019</v>
      </c>
      <c r="K14" s="3">
        <v>3</v>
      </c>
      <c r="L14" s="3"/>
      <c r="M14" s="3">
        <v>20.641999999999999</v>
      </c>
      <c r="N14" s="3"/>
    </row>
    <row r="15" spans="1:24">
      <c r="A15" t="s">
        <v>28</v>
      </c>
      <c r="B15" s="4">
        <f>AVERAGE(B12:B14)</f>
        <v>365.47566666666671</v>
      </c>
      <c r="C15" s="4">
        <f>AVERAGE(C12:C14)</f>
        <v>21.816000000000003</v>
      </c>
      <c r="D15" s="4">
        <f t="shared" si="5"/>
        <v>16.752643319887543</v>
      </c>
      <c r="F15" t="s">
        <v>28</v>
      </c>
      <c r="G15" s="4">
        <f>AVERAGE(G12:G14)</f>
        <v>541.68466666666666</v>
      </c>
      <c r="H15" s="4">
        <f>AVERAGE(H12:H14)</f>
        <v>53.405333333333338</v>
      </c>
      <c r="I15" s="4">
        <f t="shared" si="6"/>
        <v>10.142894592300394</v>
      </c>
      <c r="K15" t="s">
        <v>28</v>
      </c>
      <c r="L15" s="4">
        <f>AVERAGE(L12:L14)</f>
        <v>135.91500000000002</v>
      </c>
      <c r="M15" s="4">
        <f>AVERAGE(M12:M14)</f>
        <v>20.138999999999999</v>
      </c>
      <c r="N15" s="4">
        <f t="shared" ref="N15" si="8">L15/M15</f>
        <v>6.7488455236109051</v>
      </c>
    </row>
    <row r="17" spans="1:14" ht="18">
      <c r="A17" s="12" t="s">
        <v>9</v>
      </c>
      <c r="B17" s="12"/>
      <c r="C17" s="12"/>
      <c r="D17" s="12"/>
      <c r="F17" s="12" t="s">
        <v>10</v>
      </c>
      <c r="G17" s="12"/>
      <c r="H17" s="12"/>
      <c r="I17" s="12"/>
      <c r="K17" s="11" t="s">
        <v>11</v>
      </c>
      <c r="L17" s="11"/>
      <c r="M17" s="11"/>
      <c r="N17" s="11"/>
    </row>
    <row r="18" spans="1:14">
      <c r="A18" s="1" t="s">
        <v>0</v>
      </c>
      <c r="B18" s="1" t="s">
        <v>1</v>
      </c>
      <c r="C18" s="1" t="s">
        <v>2</v>
      </c>
      <c r="D18" s="1" t="s">
        <v>27</v>
      </c>
      <c r="F18" s="1" t="s">
        <v>0</v>
      </c>
      <c r="G18" s="1" t="s">
        <v>1</v>
      </c>
      <c r="H18" s="1" t="s">
        <v>2</v>
      </c>
      <c r="I18" s="1" t="s">
        <v>27</v>
      </c>
      <c r="K18" s="2" t="s">
        <v>0</v>
      </c>
      <c r="L18" s="2" t="s">
        <v>1</v>
      </c>
      <c r="M18" s="2" t="s">
        <v>2</v>
      </c>
      <c r="N18" s="2" t="s">
        <v>27</v>
      </c>
    </row>
    <row r="19" spans="1:14">
      <c r="A19" s="3">
        <v>1</v>
      </c>
      <c r="B19" s="3">
        <v>999.29399999999998</v>
      </c>
      <c r="C19" s="3">
        <v>180.68799999999999</v>
      </c>
      <c r="D19" s="4">
        <f t="shared" ref="D19:D20" si="9">B19/C19</f>
        <v>5.5304945541485875</v>
      </c>
      <c r="F19" s="3">
        <v>1</v>
      </c>
      <c r="G19" s="3">
        <v>567.40499999999997</v>
      </c>
      <c r="H19" s="3">
        <v>242.279</v>
      </c>
      <c r="I19" s="4">
        <f t="shared" ref="I19:I20" si="10">G19/H19</f>
        <v>2.341948745041873</v>
      </c>
      <c r="K19" s="3">
        <v>1</v>
      </c>
      <c r="L19" s="3">
        <v>1352.076</v>
      </c>
      <c r="M19" s="3">
        <v>438.89100000000002</v>
      </c>
      <c r="N19" s="4">
        <f t="shared" ref="N19:N22" si="11">L19/M19</f>
        <v>3.0806646752838405</v>
      </c>
    </row>
    <row r="20" spans="1:14">
      <c r="A20" s="3">
        <v>2</v>
      </c>
      <c r="B20" s="3">
        <v>993.96</v>
      </c>
      <c r="C20" s="3">
        <v>166.68799999999999</v>
      </c>
      <c r="D20" s="4">
        <f t="shared" si="9"/>
        <v>5.9629967364177388</v>
      </c>
      <c r="F20" s="3">
        <v>2</v>
      </c>
      <c r="G20" s="3">
        <v>579.61599999999999</v>
      </c>
      <c r="H20" s="3">
        <v>194.21299999999999</v>
      </c>
      <c r="I20" s="4">
        <f t="shared" si="10"/>
        <v>2.9844346156024573</v>
      </c>
      <c r="K20" s="3">
        <v>2</v>
      </c>
      <c r="L20" s="3">
        <v>1348.6849999999999</v>
      </c>
      <c r="M20" s="3">
        <v>441.05700000000002</v>
      </c>
      <c r="N20" s="4">
        <f t="shared" si="11"/>
        <v>3.0578473984088221</v>
      </c>
    </row>
    <row r="21" spans="1:14">
      <c r="A21" s="3">
        <v>3</v>
      </c>
      <c r="B21" s="3"/>
      <c r="C21" s="3">
        <v>151.756</v>
      </c>
      <c r="D21" s="3"/>
      <c r="F21" s="3">
        <v>3</v>
      </c>
      <c r="G21" s="3"/>
      <c r="H21" s="3">
        <v>169.61199999999999</v>
      </c>
      <c r="I21" s="3"/>
      <c r="K21" s="3">
        <v>3</v>
      </c>
      <c r="L21" s="3">
        <v>1347.0840000000001</v>
      </c>
      <c r="M21" s="3">
        <v>442.685</v>
      </c>
      <c r="N21" s="4">
        <f t="shared" si="11"/>
        <v>3.0429854185255882</v>
      </c>
    </row>
    <row r="22" spans="1:14">
      <c r="A22" t="s">
        <v>28</v>
      </c>
      <c r="B22" s="4">
        <f>AVERAGE(B19:B21)</f>
        <v>996.62699999999995</v>
      </c>
      <c r="C22" s="4">
        <f>AVERAGE(C19:C21)</f>
        <v>166.37733333333333</v>
      </c>
      <c r="D22" s="4">
        <f t="shared" ref="D22" si="12">B22/C22</f>
        <v>5.9901609193560024</v>
      </c>
      <c r="F22" t="s">
        <v>28</v>
      </c>
      <c r="G22" s="4">
        <f>AVERAGE(G19:G21)</f>
        <v>573.51049999999998</v>
      </c>
      <c r="H22" s="4">
        <f>AVERAGE(H19:H21)</f>
        <v>202.03466666666665</v>
      </c>
      <c r="I22" s="4">
        <f t="shared" ref="I22" si="13">G22/H22</f>
        <v>2.8386737259612214</v>
      </c>
      <c r="K22" t="s">
        <v>28</v>
      </c>
      <c r="L22" s="4">
        <f>AVERAGE(L19:L21)</f>
        <v>1349.2816666666668</v>
      </c>
      <c r="M22" s="4">
        <f>AVERAGE(M19:M21)</f>
        <v>440.8776666666667</v>
      </c>
      <c r="N22" s="4">
        <f t="shared" si="11"/>
        <v>3.0604445828888287</v>
      </c>
    </row>
    <row r="24" spans="1:14" ht="18">
      <c r="A24" s="12" t="s">
        <v>13</v>
      </c>
      <c r="B24" s="12"/>
      <c r="C24" s="12"/>
      <c r="D24" s="12"/>
      <c r="F24" s="12" t="s">
        <v>14</v>
      </c>
      <c r="G24" s="12"/>
      <c r="H24" s="12"/>
      <c r="I24" s="12"/>
      <c r="K24" s="12" t="s">
        <v>15</v>
      </c>
      <c r="L24" s="12"/>
      <c r="M24" s="12"/>
      <c r="N24" s="12"/>
    </row>
    <row r="25" spans="1:14">
      <c r="A25" s="1" t="s">
        <v>0</v>
      </c>
      <c r="B25" s="1" t="s">
        <v>1</v>
      </c>
      <c r="C25" s="1" t="s">
        <v>2</v>
      </c>
      <c r="D25" s="1" t="s">
        <v>27</v>
      </c>
      <c r="F25" s="1" t="s">
        <v>0</v>
      </c>
      <c r="G25" s="1" t="s">
        <v>1</v>
      </c>
      <c r="H25" s="1" t="s">
        <v>2</v>
      </c>
      <c r="I25" s="1" t="s">
        <v>27</v>
      </c>
      <c r="K25" s="1" t="s">
        <v>0</v>
      </c>
      <c r="L25" s="1" t="s">
        <v>1</v>
      </c>
      <c r="M25" s="1" t="s">
        <v>2</v>
      </c>
      <c r="N25" s="1" t="s">
        <v>27</v>
      </c>
    </row>
    <row r="26" spans="1:14">
      <c r="A26" s="3">
        <v>1</v>
      </c>
      <c r="B26" s="3">
        <v>362.33300000000003</v>
      </c>
      <c r="C26" s="3">
        <v>92.542000000000002</v>
      </c>
      <c r="D26" s="4">
        <f>B26/C26</f>
        <v>3.9153357394480346</v>
      </c>
      <c r="F26" s="3">
        <v>1</v>
      </c>
      <c r="G26" s="6" t="s">
        <v>26</v>
      </c>
      <c r="H26" s="3">
        <v>19.395</v>
      </c>
      <c r="I26" s="6" t="s">
        <v>26</v>
      </c>
      <c r="K26" s="3">
        <v>1</v>
      </c>
      <c r="L26" s="3">
        <v>246.583</v>
      </c>
      <c r="M26" s="3">
        <v>56.103000000000002</v>
      </c>
      <c r="N26" s="4">
        <f t="shared" ref="N26:N29" si="14">L26/M26</f>
        <v>4.3951838582606992</v>
      </c>
    </row>
    <row r="27" spans="1:14">
      <c r="A27" s="3">
        <v>2</v>
      </c>
      <c r="B27" s="3">
        <v>358.43700000000001</v>
      </c>
      <c r="C27" s="3">
        <v>35.881999999999998</v>
      </c>
      <c r="D27" s="4">
        <f t="shared" ref="D27:D29" si="15">B27/C27</f>
        <v>9.9893261245192591</v>
      </c>
      <c r="F27" s="3">
        <v>2</v>
      </c>
      <c r="G27" s="3"/>
      <c r="H27" s="3">
        <v>14.628</v>
      </c>
      <c r="I27" s="3"/>
      <c r="K27" s="3">
        <v>2</v>
      </c>
      <c r="L27" s="3">
        <v>239.68100000000001</v>
      </c>
      <c r="M27" s="3">
        <v>57.143000000000001</v>
      </c>
      <c r="N27" s="4">
        <f t="shared" si="14"/>
        <v>4.194407013982465</v>
      </c>
    </row>
    <row r="28" spans="1:14">
      <c r="A28" s="3">
        <v>3</v>
      </c>
      <c r="B28" s="3">
        <v>369.64100000000002</v>
      </c>
      <c r="C28" s="3">
        <v>35.917000000000002</v>
      </c>
      <c r="D28" s="4">
        <f t="shared" si="15"/>
        <v>10.291533257231951</v>
      </c>
      <c r="F28" s="3">
        <v>3</v>
      </c>
      <c r="G28" s="3"/>
      <c r="H28" s="3">
        <v>13.516</v>
      </c>
      <c r="I28" s="3"/>
      <c r="K28" s="3">
        <v>3</v>
      </c>
      <c r="L28" s="3">
        <v>237.49799999999999</v>
      </c>
      <c r="M28" s="3">
        <v>56.683</v>
      </c>
      <c r="N28" s="4">
        <f t="shared" si="14"/>
        <v>4.1899334897588343</v>
      </c>
    </row>
    <row r="29" spans="1:14">
      <c r="A29" t="s">
        <v>28</v>
      </c>
      <c r="B29" s="4">
        <f>AVERAGE(B26:B28)</f>
        <v>363.47033333333337</v>
      </c>
      <c r="C29" s="4">
        <f>AVERAGE(C26:C28)</f>
        <v>54.780333333333338</v>
      </c>
      <c r="D29" s="4">
        <f t="shared" si="15"/>
        <v>6.6350515087531416</v>
      </c>
      <c r="F29" t="s">
        <v>28</v>
      </c>
      <c r="G29" s="4"/>
      <c r="H29" s="4">
        <f>AVERAGE(H26:H28)</f>
        <v>15.846333333333332</v>
      </c>
      <c r="I29" s="4"/>
      <c r="K29" t="s">
        <v>28</v>
      </c>
      <c r="L29" s="4">
        <f>AVERAGE(L26:L28)</f>
        <v>241.25399999999999</v>
      </c>
      <c r="M29" s="4">
        <f>AVERAGE(M26:M28)</f>
        <v>56.643000000000001</v>
      </c>
      <c r="N29" s="4">
        <f t="shared" si="14"/>
        <v>4.2592023727556798</v>
      </c>
    </row>
    <row r="31" spans="1:14" ht="18">
      <c r="A31" s="12" t="s">
        <v>16</v>
      </c>
      <c r="B31" s="12"/>
      <c r="C31" s="12"/>
      <c r="D31" s="12"/>
      <c r="F31" s="12" t="s">
        <v>17</v>
      </c>
      <c r="G31" s="12"/>
      <c r="H31" s="12"/>
      <c r="I31" s="12"/>
      <c r="K31" s="12" t="s">
        <v>18</v>
      </c>
      <c r="L31" s="12"/>
      <c r="M31" s="12"/>
      <c r="N31" s="12"/>
    </row>
    <row r="32" spans="1:14">
      <c r="A32" s="1" t="s">
        <v>0</v>
      </c>
      <c r="B32" s="1" t="s">
        <v>1</v>
      </c>
      <c r="C32" s="1" t="s">
        <v>2</v>
      </c>
      <c r="D32" s="1" t="s">
        <v>27</v>
      </c>
      <c r="F32" s="1" t="s">
        <v>0</v>
      </c>
      <c r="G32" s="1" t="s">
        <v>1</v>
      </c>
      <c r="H32" s="1" t="s">
        <v>2</v>
      </c>
      <c r="I32" s="1" t="s">
        <v>27</v>
      </c>
      <c r="K32" s="1" t="s">
        <v>0</v>
      </c>
      <c r="L32" s="1" t="s">
        <v>1</v>
      </c>
      <c r="M32" s="1" t="s">
        <v>2</v>
      </c>
      <c r="N32" s="1" t="s">
        <v>27</v>
      </c>
    </row>
    <row r="33" spans="1:21">
      <c r="A33" s="3">
        <v>1</v>
      </c>
      <c r="B33" s="3">
        <v>214.54599999999999</v>
      </c>
      <c r="C33" s="8">
        <v>240.172</v>
      </c>
      <c r="D33" s="4">
        <f t="shared" ref="D33:D36" si="16">B33/C33</f>
        <v>0.89330146728178139</v>
      </c>
      <c r="F33" s="3">
        <v>1</v>
      </c>
      <c r="G33" s="3">
        <v>166.34100000000001</v>
      </c>
      <c r="H33" s="3">
        <v>32.713999999999999</v>
      </c>
      <c r="I33" s="4">
        <f t="shared" ref="I33:I36" si="17">G33/H33</f>
        <v>5.0847037965397082</v>
      </c>
      <c r="K33" s="3">
        <v>1</v>
      </c>
      <c r="L33" s="3">
        <v>241.34200000000001</v>
      </c>
      <c r="M33" s="8">
        <v>79.332999999999998</v>
      </c>
      <c r="N33" s="4">
        <f t="shared" ref="N33:N36" si="18">L33/M33</f>
        <v>3.0421388325161032</v>
      </c>
    </row>
    <row r="34" spans="1:21">
      <c r="A34" s="3">
        <v>2</v>
      </c>
      <c r="B34" s="3">
        <v>213.55699999999999</v>
      </c>
      <c r="C34" s="3">
        <v>232.732</v>
      </c>
      <c r="D34" s="4">
        <f t="shared" si="16"/>
        <v>0.91760909544024882</v>
      </c>
      <c r="F34" s="3">
        <v>2</v>
      </c>
      <c r="G34" s="3">
        <v>163.077</v>
      </c>
      <c r="H34" s="3">
        <v>20.044</v>
      </c>
      <c r="I34" s="4">
        <f t="shared" si="17"/>
        <v>8.1359509080023944</v>
      </c>
      <c r="K34" s="3">
        <v>2</v>
      </c>
      <c r="L34" s="3">
        <v>244.42500000000001</v>
      </c>
      <c r="M34" s="3">
        <v>79.174000000000007</v>
      </c>
      <c r="N34" s="4">
        <f t="shared" si="18"/>
        <v>3.0871877131381513</v>
      </c>
    </row>
    <row r="35" spans="1:21">
      <c r="A35" s="3">
        <v>3</v>
      </c>
      <c r="B35" s="3">
        <v>207.31899999999999</v>
      </c>
      <c r="C35" s="3">
        <v>230.96899999999999</v>
      </c>
      <c r="D35" s="4">
        <f t="shared" si="16"/>
        <v>0.89760530633981184</v>
      </c>
      <c r="F35" s="3">
        <v>3</v>
      </c>
      <c r="G35" s="3">
        <v>165.346</v>
      </c>
      <c r="H35" s="3">
        <v>21.190999999999999</v>
      </c>
      <c r="I35" s="4">
        <f t="shared" si="17"/>
        <v>7.8026520692746928</v>
      </c>
      <c r="K35" s="3">
        <v>3</v>
      </c>
      <c r="L35" s="3">
        <v>238.28899999999999</v>
      </c>
      <c r="M35" s="3">
        <v>78.930000000000007</v>
      </c>
      <c r="N35" s="4">
        <f t="shared" si="18"/>
        <v>3.0189915114658552</v>
      </c>
    </row>
    <row r="36" spans="1:21">
      <c r="A36" t="s">
        <v>28</v>
      </c>
      <c r="B36" s="4">
        <f>AVERAGE(B33:B35)</f>
        <v>211.8073333333333</v>
      </c>
      <c r="C36" s="4">
        <f>AVERAGE(C33:C35)</f>
        <v>234.62433333333334</v>
      </c>
      <c r="D36" s="4">
        <f t="shared" si="16"/>
        <v>0.90275092239651167</v>
      </c>
      <c r="F36" t="s">
        <v>28</v>
      </c>
      <c r="G36" s="4">
        <f>AVERAGE(G33:G35)</f>
        <v>164.92133333333334</v>
      </c>
      <c r="H36" s="4">
        <f>AVERAGE(H33:H35)</f>
        <v>24.649666666666665</v>
      </c>
      <c r="I36" s="4">
        <f t="shared" si="17"/>
        <v>6.6906110968370101</v>
      </c>
      <c r="K36" t="s">
        <v>28</v>
      </c>
      <c r="L36" s="4">
        <f>AVERAGE(L33:L35)</f>
        <v>241.352</v>
      </c>
      <c r="M36" s="4">
        <f>AVERAGE(M33:M35)</f>
        <v>79.145666666666671</v>
      </c>
      <c r="N36" s="4">
        <f t="shared" si="18"/>
        <v>3.0494657530208014</v>
      </c>
    </row>
    <row r="38" spans="1:21" ht="18">
      <c r="A38" s="12" t="s">
        <v>19</v>
      </c>
      <c r="B38" s="12"/>
      <c r="C38" s="12"/>
      <c r="D38" s="12"/>
      <c r="F38" s="12" t="s">
        <v>20</v>
      </c>
      <c r="G38" s="12"/>
      <c r="H38" s="12"/>
      <c r="I38" s="12"/>
      <c r="K38" s="12" t="s">
        <v>21</v>
      </c>
      <c r="L38" s="12"/>
      <c r="M38" s="12"/>
      <c r="N38" s="12"/>
    </row>
    <row r="39" spans="1:21">
      <c r="A39" s="1" t="s">
        <v>0</v>
      </c>
      <c r="B39" s="1" t="s">
        <v>1</v>
      </c>
      <c r="C39" s="1" t="s">
        <v>2</v>
      </c>
      <c r="D39" s="1" t="s">
        <v>27</v>
      </c>
      <c r="F39" s="1" t="s">
        <v>0</v>
      </c>
      <c r="G39" s="1" t="s">
        <v>1</v>
      </c>
      <c r="H39" s="1" t="s">
        <v>2</v>
      </c>
      <c r="I39" s="1" t="s">
        <v>27</v>
      </c>
      <c r="K39" s="1" t="s">
        <v>0</v>
      </c>
      <c r="L39" s="1" t="s">
        <v>1</v>
      </c>
      <c r="M39" s="1" t="s">
        <v>2</v>
      </c>
      <c r="N39" s="1" t="s">
        <v>27</v>
      </c>
    </row>
    <row r="40" spans="1:21">
      <c r="A40" s="3">
        <v>1</v>
      </c>
      <c r="B40" s="3">
        <v>316.91800000000001</v>
      </c>
      <c r="C40" s="3">
        <v>2.76</v>
      </c>
      <c r="D40" s="4">
        <f t="shared" ref="D40:D43" si="19">B40/C40</f>
        <v>114.82536231884059</v>
      </c>
      <c r="F40" s="3">
        <v>1</v>
      </c>
      <c r="G40" s="3">
        <v>667.66300000000001</v>
      </c>
      <c r="H40" s="8">
        <v>283.75099999999998</v>
      </c>
      <c r="I40" s="4">
        <f t="shared" ref="I40:I43" si="20">G40/H40</f>
        <v>2.3529890643557207</v>
      </c>
      <c r="K40" s="3">
        <v>1</v>
      </c>
      <c r="L40" s="3">
        <v>769.51700000000005</v>
      </c>
      <c r="M40" s="3">
        <v>26.486999999999998</v>
      </c>
      <c r="N40" s="4">
        <f t="shared" ref="N40:N43" si="21">L40/M40</f>
        <v>29.052629591875263</v>
      </c>
    </row>
    <row r="41" spans="1:21">
      <c r="A41" s="3">
        <v>2</v>
      </c>
      <c r="B41" s="3">
        <v>297.62799999999999</v>
      </c>
      <c r="C41" s="3">
        <v>1.085</v>
      </c>
      <c r="D41" s="4">
        <f t="shared" si="19"/>
        <v>274.31152073732716</v>
      </c>
      <c r="F41" s="3">
        <v>2</v>
      </c>
      <c r="G41" s="3">
        <v>654.29600000000005</v>
      </c>
      <c r="H41" s="3">
        <v>272.351</v>
      </c>
      <c r="I41" s="4">
        <f t="shared" si="20"/>
        <v>2.4023998443185448</v>
      </c>
      <c r="K41" s="3">
        <v>2</v>
      </c>
      <c r="L41" s="3">
        <v>765.64</v>
      </c>
      <c r="M41" s="3">
        <v>25.555</v>
      </c>
      <c r="N41" s="4">
        <f t="shared" si="21"/>
        <v>29.960477401682645</v>
      </c>
    </row>
    <row r="42" spans="1:21">
      <c r="A42" s="3">
        <v>3</v>
      </c>
      <c r="B42" s="3">
        <v>331.62299999999999</v>
      </c>
      <c r="C42" s="3">
        <v>1.083</v>
      </c>
      <c r="D42" s="4">
        <f t="shared" si="19"/>
        <v>306.20775623268696</v>
      </c>
      <c r="F42" s="3">
        <v>3</v>
      </c>
      <c r="G42" s="3">
        <v>648.47400000000005</v>
      </c>
      <c r="H42" s="3">
        <v>274.76499999999999</v>
      </c>
      <c r="I42" s="4">
        <f t="shared" si="20"/>
        <v>2.3601040889487384</v>
      </c>
      <c r="K42" s="3">
        <v>3</v>
      </c>
      <c r="L42" s="3">
        <v>776.51199999999994</v>
      </c>
      <c r="M42" s="3">
        <v>24.349</v>
      </c>
      <c r="N42" s="4">
        <f t="shared" si="21"/>
        <v>31.89091954495051</v>
      </c>
      <c r="S42" s="4"/>
      <c r="T42" s="4"/>
      <c r="U42" s="4"/>
    </row>
    <row r="43" spans="1:21">
      <c r="A43" t="s">
        <v>28</v>
      </c>
      <c r="B43" s="4">
        <f>AVERAGE(B40:B42)</f>
        <v>315.3896666666667</v>
      </c>
      <c r="C43" s="4">
        <f>AVERAGE(C40:C42)</f>
        <v>1.6426666666666667</v>
      </c>
      <c r="D43" s="4">
        <f t="shared" si="19"/>
        <v>191.99857954545456</v>
      </c>
      <c r="F43" t="s">
        <v>28</v>
      </c>
      <c r="G43" s="4">
        <f>AVERAGE(G40:G42)</f>
        <v>656.81100000000004</v>
      </c>
      <c r="H43" s="4">
        <f>AVERAGE(H40:H42)</f>
        <v>276.95566666666667</v>
      </c>
      <c r="I43" s="4">
        <f t="shared" si="20"/>
        <v>2.3715384050636263</v>
      </c>
      <c r="K43" t="s">
        <v>28</v>
      </c>
      <c r="L43" s="4">
        <f>AVERAGE(L40:L42)</f>
        <v>770.55633333333333</v>
      </c>
      <c r="M43" s="4">
        <f>AVERAGE(M40:M42)</f>
        <v>25.463666666666668</v>
      </c>
      <c r="N43" s="4">
        <f t="shared" si="21"/>
        <v>30.261012422929401</v>
      </c>
      <c r="S43" s="4"/>
      <c r="T43" s="4"/>
      <c r="U43" s="4"/>
    </row>
    <row r="44" spans="1:21">
      <c r="S44" s="4"/>
      <c r="T44" s="4"/>
    </row>
    <row r="45" spans="1:21" ht="18">
      <c r="A45" s="12" t="s">
        <v>22</v>
      </c>
      <c r="B45" s="12"/>
      <c r="C45" s="12"/>
      <c r="D45" s="12"/>
      <c r="F45" s="12" t="s">
        <v>23</v>
      </c>
      <c r="G45" s="12"/>
      <c r="H45" s="12"/>
      <c r="I45" s="12"/>
      <c r="K45" s="12" t="s">
        <v>24</v>
      </c>
      <c r="L45" s="12"/>
      <c r="M45" s="12"/>
      <c r="N45" s="12"/>
      <c r="S45" s="4"/>
      <c r="T45" s="4"/>
    </row>
    <row r="46" spans="1:21">
      <c r="A46" s="1" t="s">
        <v>0</v>
      </c>
      <c r="B46" s="1" t="s">
        <v>1</v>
      </c>
      <c r="C46" s="1" t="s">
        <v>2</v>
      </c>
      <c r="D46" s="1" t="s">
        <v>27</v>
      </c>
      <c r="F46" s="1" t="s">
        <v>0</v>
      </c>
      <c r="G46" s="1" t="s">
        <v>1</v>
      </c>
      <c r="H46" s="1" t="s">
        <v>2</v>
      </c>
      <c r="I46" s="1" t="s">
        <v>27</v>
      </c>
      <c r="K46" s="1" t="s">
        <v>0</v>
      </c>
      <c r="L46" s="1" t="s">
        <v>1</v>
      </c>
      <c r="M46" s="1" t="s">
        <v>2</v>
      </c>
      <c r="N46" s="1" t="s">
        <v>27</v>
      </c>
      <c r="S46" s="5"/>
      <c r="T46" s="5"/>
      <c r="U46" s="5"/>
    </row>
    <row r="47" spans="1:21">
      <c r="A47" s="3">
        <v>1</v>
      </c>
      <c r="B47" s="3">
        <v>403.72</v>
      </c>
      <c r="C47" s="3">
        <v>31.056000000000001</v>
      </c>
      <c r="D47" s="4">
        <f t="shared" ref="D47:D50" si="22">B47/C47</f>
        <v>12.999742400824317</v>
      </c>
      <c r="F47" s="3">
        <v>1</v>
      </c>
      <c r="G47" s="3">
        <v>438.61099999999999</v>
      </c>
      <c r="H47" s="8">
        <v>52.457999999999998</v>
      </c>
      <c r="I47" s="4">
        <f t="shared" ref="I47:I48" si="23">G47/H47</f>
        <v>8.3611841854435927</v>
      </c>
      <c r="K47" s="3">
        <v>1</v>
      </c>
      <c r="L47" s="3">
        <v>1393.4110000000001</v>
      </c>
      <c r="M47" s="3">
        <v>127.312</v>
      </c>
      <c r="N47" s="4">
        <f t="shared" ref="N47:N48" si="24">L47/M47</f>
        <v>10.94485201709187</v>
      </c>
    </row>
    <row r="48" spans="1:21">
      <c r="A48" s="3">
        <v>2</v>
      </c>
      <c r="B48" s="3">
        <v>413.63600000000002</v>
      </c>
      <c r="C48" s="3">
        <v>31.265999999999998</v>
      </c>
      <c r="D48" s="4">
        <f t="shared" si="22"/>
        <v>13.229578455830616</v>
      </c>
      <c r="F48" s="3">
        <v>2</v>
      </c>
      <c r="G48" s="7">
        <v>451.63600000000002</v>
      </c>
      <c r="H48" s="3">
        <v>44.293999999999997</v>
      </c>
      <c r="I48" s="4">
        <f t="shared" si="23"/>
        <v>10.196324558630968</v>
      </c>
      <c r="K48" s="3">
        <v>2</v>
      </c>
      <c r="L48" s="3">
        <v>1365.518</v>
      </c>
      <c r="M48" s="3">
        <v>119.833</v>
      </c>
      <c r="N48" s="4">
        <f t="shared" si="24"/>
        <v>11.395174951807933</v>
      </c>
    </row>
    <row r="49" spans="1:24">
      <c r="A49" s="3">
        <v>3</v>
      </c>
      <c r="B49" s="3">
        <v>395.71699999999998</v>
      </c>
      <c r="C49" s="3">
        <v>31.305</v>
      </c>
      <c r="D49" s="4">
        <f t="shared" si="22"/>
        <v>12.640696374381088</v>
      </c>
      <c r="F49" s="3">
        <v>3</v>
      </c>
      <c r="G49" s="3"/>
      <c r="H49" s="3">
        <v>44.331000000000003</v>
      </c>
      <c r="I49" s="4"/>
      <c r="K49" s="3">
        <v>3</v>
      </c>
      <c r="L49" s="3"/>
      <c r="M49" s="3">
        <v>119.619</v>
      </c>
      <c r="N49" s="3"/>
      <c r="X49" s="3"/>
    </row>
    <row r="50" spans="1:24">
      <c r="A50" t="s">
        <v>28</v>
      </c>
      <c r="B50" s="4">
        <f>AVERAGE(B47:B49)</f>
        <v>404.3576666666666</v>
      </c>
      <c r="C50" s="4">
        <f>AVERAGE(C47:C49)</f>
        <v>31.209000000000003</v>
      </c>
      <c r="D50" s="4">
        <f t="shared" si="22"/>
        <v>12.956444188108128</v>
      </c>
      <c r="F50" t="s">
        <v>28</v>
      </c>
      <c r="G50" s="4">
        <f>AVERAGE(G47:G49)</f>
        <v>445.12350000000004</v>
      </c>
      <c r="H50" s="4">
        <f>AVERAGE(H47:H49)</f>
        <v>47.027666666666669</v>
      </c>
      <c r="I50" s="4">
        <f t="shared" ref="I50" si="25">G50/H50</f>
        <v>9.4651410871614594</v>
      </c>
      <c r="K50" t="s">
        <v>28</v>
      </c>
      <c r="L50" s="4">
        <f>AVERAGE(L47:L49)</f>
        <v>1379.4645</v>
      </c>
      <c r="M50" s="4">
        <f>AVERAGE(M47:M49)</f>
        <v>122.25466666666667</v>
      </c>
      <c r="N50" s="4">
        <f t="shared" ref="N50" si="26">L50/M50</f>
        <v>11.283532462291829</v>
      </c>
      <c r="X50" s="3"/>
    </row>
    <row r="52" spans="1:24" ht="18">
      <c r="A52" s="12" t="s">
        <v>25</v>
      </c>
      <c r="B52" s="12"/>
      <c r="C52" s="12"/>
      <c r="D52" s="12"/>
      <c r="F52" s="11" t="s">
        <v>12</v>
      </c>
      <c r="G52" s="11"/>
      <c r="H52" s="11"/>
      <c r="I52" s="11"/>
    </row>
    <row r="53" spans="1:24">
      <c r="A53" s="1" t="s">
        <v>0</v>
      </c>
      <c r="B53" s="1" t="s">
        <v>1</v>
      </c>
      <c r="C53" s="1" t="s">
        <v>2</v>
      </c>
      <c r="D53" s="1" t="s">
        <v>27</v>
      </c>
      <c r="F53" s="2" t="s">
        <v>0</v>
      </c>
      <c r="G53" s="2" t="s">
        <v>1</v>
      </c>
      <c r="H53" s="2" t="s">
        <v>2</v>
      </c>
      <c r="I53" s="2" t="s">
        <v>27</v>
      </c>
    </row>
    <row r="54" spans="1:24">
      <c r="A54" s="3">
        <v>1</v>
      </c>
      <c r="B54" s="7">
        <v>228.93799999999999</v>
      </c>
      <c r="C54" s="8">
        <v>2.5609999999999999</v>
      </c>
      <c r="D54" s="8"/>
      <c r="F54" s="3">
        <v>1</v>
      </c>
      <c r="G54" s="3">
        <v>723.73299999999995</v>
      </c>
      <c r="H54" s="3">
        <v>33.933</v>
      </c>
      <c r="I54" s="4">
        <f t="shared" ref="I54:I55" si="27">G54/H54</f>
        <v>21.328293991100107</v>
      </c>
      <c r="L54" t="s">
        <v>29</v>
      </c>
      <c r="N54" s="4">
        <f>AVERAGE(D8,I8,N8,N15,I15,D15,D22,I22,N22,N29,D29,D36,D43,I36,I43,N43,N36,N50,I50,D50,D57)</f>
        <v>35.654335088895557</v>
      </c>
    </row>
    <row r="55" spans="1:24">
      <c r="A55" s="3">
        <v>2</v>
      </c>
      <c r="B55" s="3">
        <v>231.02199999999999</v>
      </c>
      <c r="C55" s="3">
        <v>2.0790000000000002</v>
      </c>
      <c r="D55" s="3"/>
      <c r="F55" s="3">
        <v>2</v>
      </c>
      <c r="G55" s="3">
        <v>728.13099999999997</v>
      </c>
      <c r="H55" s="3">
        <v>29.702999999999999</v>
      </c>
      <c r="I55" s="4">
        <f t="shared" si="27"/>
        <v>24.513719152947512</v>
      </c>
    </row>
    <row r="56" spans="1:24">
      <c r="A56" s="3">
        <v>3</v>
      </c>
      <c r="B56" s="3">
        <v>233.13300000000001</v>
      </c>
      <c r="C56" s="3">
        <v>1.857</v>
      </c>
      <c r="D56" s="3"/>
      <c r="F56" s="3">
        <v>3</v>
      </c>
      <c r="G56" s="3"/>
      <c r="H56" s="3">
        <v>28.449000000000002</v>
      </c>
    </row>
    <row r="57" spans="1:24">
      <c r="A57" t="s">
        <v>28</v>
      </c>
      <c r="B57" s="4">
        <f>AVERAGE(B54:B56)</f>
        <v>231.03099999999998</v>
      </c>
      <c r="C57" s="4">
        <f>AVERAGE(C54:C56)</f>
        <v>2.1656666666666671</v>
      </c>
      <c r="D57" s="4">
        <f t="shared" ref="D57" si="28">B57/C57</f>
        <v>106.67892873633981</v>
      </c>
      <c r="F57" t="s">
        <v>28</v>
      </c>
      <c r="G57" s="4">
        <f>AVERAGE(G54:G56)</f>
        <v>725.93200000000002</v>
      </c>
      <c r="H57" s="4">
        <f>AVERAGE(H54:H56)</f>
        <v>30.694999999999997</v>
      </c>
      <c r="I57" s="4">
        <f t="shared" ref="I57" si="29">G57/H57</f>
        <v>23.649845251669657</v>
      </c>
    </row>
  </sheetData>
  <mergeCells count="24">
    <mergeCell ref="A52:D52"/>
    <mergeCell ref="K31:N31"/>
    <mergeCell ref="F38:I38"/>
    <mergeCell ref="F45:I45"/>
    <mergeCell ref="A38:D38"/>
    <mergeCell ref="A45:D45"/>
    <mergeCell ref="K38:N38"/>
    <mergeCell ref="K45:N45"/>
    <mergeCell ref="A1:N1"/>
    <mergeCell ref="F52:I52"/>
    <mergeCell ref="A3:D3"/>
    <mergeCell ref="K3:N3"/>
    <mergeCell ref="K10:N10"/>
    <mergeCell ref="K17:N17"/>
    <mergeCell ref="F17:I17"/>
    <mergeCell ref="A10:D10"/>
    <mergeCell ref="A17:D17"/>
    <mergeCell ref="F10:I10"/>
    <mergeCell ref="F3:I3"/>
    <mergeCell ref="F24:I24"/>
    <mergeCell ref="F31:I31"/>
    <mergeCell ref="A24:D24"/>
    <mergeCell ref="A31:D31"/>
    <mergeCell ref="K24:N24"/>
  </mergeCells>
  <pageMargins left="0.75" right="0.75" top="1" bottom="1" header="0.5" footer="0.5"/>
  <pageSetup paperSize="9" orientation="portrait" horizontalDpi="4294967292" verticalDpi="4294967292"/>
  <ignoredErrors>
    <ignoredError sqref="G8 B8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Listing</dc:creator>
  <cp:lastModifiedBy>Sven Listing</cp:lastModifiedBy>
  <dcterms:created xsi:type="dcterms:W3CDTF">2013-03-23T22:47:49Z</dcterms:created>
  <dcterms:modified xsi:type="dcterms:W3CDTF">2013-04-25T11:22:23Z</dcterms:modified>
</cp:coreProperties>
</file>