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x\Desktop\HTW Dresden\SS24\Projektarbeit Vector-Network-Analyzer\Github\ProjektarbeitVNA\Results\"/>
    </mc:Choice>
  </mc:AlternateContent>
  <xr:revisionPtr revIDLastSave="0" documentId="13_ncr:1_{AA9D5EFE-7D92-4DC3-9B88-6C7400A59735}" xr6:coauthVersionLast="47" xr6:coauthVersionMax="47" xr10:uidLastSave="{00000000-0000-0000-0000-000000000000}"/>
  <bookViews>
    <workbookView xWindow="-108" yWindow="-108" windowWidth="23256" windowHeight="12456" xr2:uid="{9DF47B0C-A978-4F05-B952-D0AA6443CC66}"/>
  </bookViews>
  <sheets>
    <sheet name="Recording_2024-03-20_11-04-45-0" sheetId="2" r:id="rId1"/>
    <sheet name="Tabelle1" sheetId="1" r:id="rId2"/>
  </sheets>
  <definedNames>
    <definedName name="ExterneDaten_1" localSheetId="0" hidden="1">'Recording_2024-03-20_11-04-45-0'!$A$1:$M$107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7" i="2"/>
  <c r="P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F6D1D-4206-4EBE-8FD4-5D5A383D46EC}" keepAlive="1" name="Abfrage - Recording_2024-03-20_11-04-45-008" description="Verbindung mit der Abfrage 'Recording_2024-03-20_11-04-45-008' in der Arbeitsmappe." type="5" refreshedVersion="7" background="1" saveData="1">
    <dbPr connection="Provider=Microsoft.Mashup.OleDb.1;Data Source=$Workbook$;Location=Recording_2024-03-20_11-04-45-008;Extended Properties=&quot;&quot;" command="SELECT * FROM [Recording_2024-03-20_11-04-45-008]"/>
  </connection>
</connections>
</file>

<file path=xl/sharedStrings.xml><?xml version="1.0" encoding="utf-8"?>
<sst xmlns="http://schemas.openxmlformats.org/spreadsheetml/2006/main" count="399" uniqueCount="146">
  <si>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</si>
  <si>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</si>
  <si>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</si>
  <si>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</si>
  <si>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</si>
  <si>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</si>
  <si>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</si>
  <si>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</si>
  <si>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</si>
  <si>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</si>
  <si>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</si>
  <si>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</si>
  <si>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</si>
  <si>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# Vayyar &amp; Minicircuits VNAKit</t>
  </si>
  <si>
    <t/>
  </si>
  <si>
    <t># Frequency range: [2400 - 2600 (mhz)]</t>
  </si>
  <si>
    <t xml:space="preserve"> 101 measurements.</t>
  </si>
  <si>
    <t># RBW: 10(khz); OutputPower: 0(dbm); transmitting from trPort 3</t>
  </si>
  <si>
    <t>FREQUENCY(MHZ)</t>
  </si>
  <si>
    <t>1_I</t>
  </si>
  <si>
    <t>1_Q</t>
  </si>
  <si>
    <t>2_I</t>
  </si>
  <si>
    <t>2_Q</t>
  </si>
  <si>
    <t>3_I</t>
  </si>
  <si>
    <t>3_Q</t>
  </si>
  <si>
    <t>4_I</t>
  </si>
  <si>
    <t>4_Q</t>
  </si>
  <si>
    <t>5_I</t>
  </si>
  <si>
    <t>5_Q</t>
  </si>
  <si>
    <t>6_I</t>
  </si>
  <si>
    <t>6_Q</t>
  </si>
  <si>
    <t>2400</t>
  </si>
  <si>
    <t>0</t>
  </si>
  <si>
    <t>2402</t>
  </si>
  <si>
    <t>2404</t>
  </si>
  <si>
    <t>2406</t>
  </si>
  <si>
    <t>2408</t>
  </si>
  <si>
    <t>2410</t>
  </si>
  <si>
    <t>2412</t>
  </si>
  <si>
    <t>2414</t>
  </si>
  <si>
    <t>2416</t>
  </si>
  <si>
    <t>2418</t>
  </si>
  <si>
    <t>2420</t>
  </si>
  <si>
    <t>2422</t>
  </si>
  <si>
    <t>2424</t>
  </si>
  <si>
    <t>2426</t>
  </si>
  <si>
    <t>2428</t>
  </si>
  <si>
    <t>2430</t>
  </si>
  <si>
    <t>2432</t>
  </si>
  <si>
    <t>2434</t>
  </si>
  <si>
    <t>2436</t>
  </si>
  <si>
    <t>2438</t>
  </si>
  <si>
    <t>2440</t>
  </si>
  <si>
    <t>2442</t>
  </si>
  <si>
    <t>2444</t>
  </si>
  <si>
    <t>2446</t>
  </si>
  <si>
    <t>2448</t>
  </si>
  <si>
    <t>2450</t>
  </si>
  <si>
    <t>2452</t>
  </si>
  <si>
    <t>2454</t>
  </si>
  <si>
    <t>2456</t>
  </si>
  <si>
    <t>2458</t>
  </si>
  <si>
    <t>2460</t>
  </si>
  <si>
    <t>2462</t>
  </si>
  <si>
    <t>2464</t>
  </si>
  <si>
    <t>2466</t>
  </si>
  <si>
    <t>2468</t>
  </si>
  <si>
    <t>2470</t>
  </si>
  <si>
    <t>2472</t>
  </si>
  <si>
    <t>2474</t>
  </si>
  <si>
    <t>2476</t>
  </si>
  <si>
    <t>2478</t>
  </si>
  <si>
    <t>2480</t>
  </si>
  <si>
    <t>2482</t>
  </si>
  <si>
    <t>2484</t>
  </si>
  <si>
    <t>2486</t>
  </si>
  <si>
    <t>2488</t>
  </si>
  <si>
    <t>2490</t>
  </si>
  <si>
    <t>2492</t>
  </si>
  <si>
    <t>2494</t>
  </si>
  <si>
    <t>2496</t>
  </si>
  <si>
    <t>2498</t>
  </si>
  <si>
    <t>2500</t>
  </si>
  <si>
    <t>2502</t>
  </si>
  <si>
    <t>2504</t>
  </si>
  <si>
    <t>2506</t>
  </si>
  <si>
    <t>2508</t>
  </si>
  <si>
    <t>2510</t>
  </si>
  <si>
    <t>2512</t>
  </si>
  <si>
    <t>2514</t>
  </si>
  <si>
    <t>2516</t>
  </si>
  <si>
    <t>2518</t>
  </si>
  <si>
    <t>2520</t>
  </si>
  <si>
    <t>2522</t>
  </si>
  <si>
    <t>2524</t>
  </si>
  <si>
    <t>2526</t>
  </si>
  <si>
    <t>2528</t>
  </si>
  <si>
    <t>2530</t>
  </si>
  <si>
    <t>2532</t>
  </si>
  <si>
    <t>2534</t>
  </si>
  <si>
    <t>2536</t>
  </si>
  <si>
    <t>2538</t>
  </si>
  <si>
    <t>2540</t>
  </si>
  <si>
    <t>2542</t>
  </si>
  <si>
    <t>2544</t>
  </si>
  <si>
    <t>2546</t>
  </si>
  <si>
    <t>2548</t>
  </si>
  <si>
    <t>2550</t>
  </si>
  <si>
    <t>2552</t>
  </si>
  <si>
    <t>2554</t>
  </si>
  <si>
    <t>2556</t>
  </si>
  <si>
    <t>2558</t>
  </si>
  <si>
    <t>2560</t>
  </si>
  <si>
    <t>2562</t>
  </si>
  <si>
    <t>2564</t>
  </si>
  <si>
    <t>2566</t>
  </si>
  <si>
    <t>2568</t>
  </si>
  <si>
    <t>2570</t>
  </si>
  <si>
    <t>2572</t>
  </si>
  <si>
    <t>2574</t>
  </si>
  <si>
    <t>2576</t>
  </si>
  <si>
    <t>2578</t>
  </si>
  <si>
    <t>2580</t>
  </si>
  <si>
    <t>2582</t>
  </si>
  <si>
    <t>2584</t>
  </si>
  <si>
    <t>2586</t>
  </si>
  <si>
    <t>2588</t>
  </si>
  <si>
    <t>2590</t>
  </si>
  <si>
    <t>2592</t>
  </si>
  <si>
    <t>2594</t>
  </si>
  <si>
    <t>2596</t>
  </si>
  <si>
    <t>2598</t>
  </si>
  <si>
    <t>2600</t>
  </si>
  <si>
    <t>Column14</t>
  </si>
  <si>
    <t>P [dBm]</t>
  </si>
  <si>
    <t>Port 1</t>
  </si>
  <si>
    <t>Port 2</t>
  </si>
  <si>
    <t>Column15</t>
  </si>
  <si>
    <t>Port 3</t>
  </si>
  <si>
    <t>Column16</t>
  </si>
  <si>
    <t>Port 4</t>
  </si>
  <si>
    <t>Column17</t>
  </si>
  <si>
    <t>Port 5</t>
  </si>
  <si>
    <t>Column18</t>
  </si>
  <si>
    <t>Port 6</t>
  </si>
  <si>
    <t>Column19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</si>
</sst>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018249E-C432-41D3-9DD2-E1F1F5E1985D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89DF7-4C44-490D-B1DE-9FCED3F29528}" name="Recording_2024_03_20_11_04_45_008" displayName="Recording_2024_03_20_11_04_45_008" ref="A1:S107" tableType="queryTable" totalsRowShown="0">
  <autoFilter ref="A1:S107" xr:uid="{4EC89DF7-4C44-490D-B1DE-9FCED3F29528}"/>
  <tableColumns count="19">
    <tableColumn id="1" xr3:uid="{42CBD675-AAB9-4F09-AA93-B6CE394C47C7}" uniqueName="1" name="Column1" queryTableFieldId="1" dataDxfId="18"/>
    <tableColumn id="2" xr3:uid="{A6E15562-5ED0-470A-8283-87552CCCDACE}" uniqueName="2" name="Column2" queryTableFieldId="2" dataDxfId="17"/>
    <tableColumn id="3" xr3:uid="{B99872F9-5086-4D6A-849E-8227D322FD54}" uniqueName="3" name="Column3" queryTableFieldId="3" dataDxfId="16"/>
    <tableColumn id="4" xr3:uid="{355F2E21-2E08-47B1-8613-B6829B47BABB}" uniqueName="4" name="Column4" queryTableFieldId="4" dataDxfId="15"/>
    <tableColumn id="5" xr3:uid="{CCF69F33-5538-472D-A0EE-38F75963AA68}" uniqueName="5" name="Column5" queryTableFieldId="5" dataDxfId="14"/>
    <tableColumn id="6" xr3:uid="{49A7E8DB-FE53-4D5A-A318-F9A7373D2A3F}" uniqueName="6" name="Column6" queryTableFieldId="6" dataDxfId="13"/>
    <tableColumn id="7" xr3:uid="{B9A9D0DB-525A-4589-A43E-7B80678413F6}" uniqueName="7" name="Column7" queryTableFieldId="7" dataDxfId="12"/>
    <tableColumn id="8" xr3:uid="{34BB2887-EC24-4EFB-9CC1-6980BE5B4731}" uniqueName="8" name="Column8" queryTableFieldId="8" dataDxfId="11"/>
    <tableColumn id="9" xr3:uid="{4B83690E-D1F3-4FA5-8E23-E6BCAD25C9B0}" uniqueName="9" name="Column9" queryTableFieldId="9" dataDxfId="10"/>
    <tableColumn id="10" xr3:uid="{65A09C05-F1C5-46AE-A5F2-D6EA303F371A}" uniqueName="10" name="Column10" queryTableFieldId="10" dataDxfId="9"/>
    <tableColumn id="11" xr3:uid="{66C36DD4-AE74-4D0E-9ADF-F353043EA371}" uniqueName="11" name="Column11" queryTableFieldId="11" dataDxfId="8"/>
    <tableColumn id="12" xr3:uid="{9114EA1E-3F6B-4876-B243-7F92B453D056}" uniqueName="12" name="Column12" queryTableFieldId="12" dataDxfId="7"/>
    <tableColumn id="13" xr3:uid="{587685A4-429D-4E8F-AB09-CE8A329B798F}" uniqueName="13" name="Column13" queryTableFieldId="13" dataDxfId="6"/>
    <tableColumn id="14" xr3:uid="{FC0BCAB7-7FD9-4FE2-A589-4106DEBB3305}" uniqueName="14" name="Column14" queryTableFieldId="14" dataDxfId="5"/>
    <tableColumn id="15" xr3:uid="{26906682-6D14-4B0F-A035-5612D4D8FFEF}" uniqueName="15" name="Column15" queryTableFieldId="15" dataDxfId="4"/>
    <tableColumn id="16" xr3:uid="{F42B9596-2C3A-4885-B198-5FA73BEA674A}" uniqueName="16" name="Column16" queryTableFieldId="16" dataDxfId="3"/>
    <tableColumn id="17" xr3:uid="{519593D6-CCD8-41F5-90E8-6713C40ED7E9}" uniqueName="17" name="Column17" queryTableFieldId="17" dataDxfId="2"/>
    <tableColumn id="18" xr3:uid="{CBE51AFD-286D-4D9D-AF30-432320A2E0B6}" uniqueName="18" name="Column18" queryTableFieldId="18" dataDxfId="1"/>
    <tableColumn id="19" xr3:uid="{4B8056E5-8C25-4C13-AF4F-D841B411FD2E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0E29-3462-444D-9C3D-57A353C95B24}">
  <dimension ref="A1:S107"/>
  <sheetViews>
    <sheetView tabSelected="1" topLeftCell="C1" workbookViewId="0">
      <selection activeCell="O8" sqref="O8"/>
    </sheetView>
  </sheetViews>
  <sheetFormatPr baseColWidth="10" defaultRowHeight="14.4" x14ac:dyDescent="0.3"/>
  <cols>
    <col min="1" max="1" width="16.5546875" customWidth="1"/>
    <col min="2" max="2" width="17.5546875" bestFit="1" customWidth="1"/>
    <col min="3" max="3" width="12.21875" bestFit="1" customWidth="1"/>
    <col min="4" max="4" width="11.21875" bestFit="1" customWidth="1"/>
    <col min="6" max="7" width="10.77734375" bestFit="1" customWidth="1"/>
    <col min="8" max="9" width="11.21875" bestFit="1" customWidth="1"/>
    <col min="10" max="13" width="12.21875" bestFit="1" customWidth="1"/>
    <col min="14" max="14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133</v>
      </c>
      <c r="O1" t="s">
        <v>137</v>
      </c>
      <c r="P1" t="s">
        <v>139</v>
      </c>
      <c r="Q1" t="s">
        <v>141</v>
      </c>
      <c r="R1" t="s">
        <v>143</v>
      </c>
      <c r="S1" t="s">
        <v>145</v>
      </c>
    </row>
    <row r="2" spans="1:19" x14ac:dyDescent="0.3">
      <c r="A2" s="1" t="s">
        <v>13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/>
      <c r="O2" s="1"/>
      <c r="P2" s="1"/>
      <c r="Q2" s="1"/>
      <c r="R2" s="1"/>
      <c r="S2" s="1"/>
    </row>
    <row r="3" spans="1:19" x14ac:dyDescent="0.3">
      <c r="A3" s="1" t="s">
        <v>15</v>
      </c>
      <c r="B3" s="1" t="s">
        <v>16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/>
      <c r="O3" s="1"/>
      <c r="P3" s="1"/>
      <c r="Q3" s="1"/>
      <c r="R3" s="1"/>
      <c r="S3" s="1"/>
    </row>
    <row r="4" spans="1:19" x14ac:dyDescent="0.3">
      <c r="A4" s="1" t="s">
        <v>17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/>
      <c r="O4" s="1"/>
      <c r="P4" s="1"/>
      <c r="Q4" s="1"/>
      <c r="R4" s="1"/>
      <c r="S4" s="1"/>
    </row>
    <row r="5" spans="1:19" x14ac:dyDescent="0.3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134</v>
      </c>
      <c r="S5" s="1" t="s">
        <v>134</v>
      </c>
    </row>
    <row r="6" spans="1:19" x14ac:dyDescent="0.3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t="s">
        <v>135</v>
      </c>
      <c r="O6" s="1" t="s">
        <v>136</v>
      </c>
      <c r="P6" s="1" t="s">
        <v>138</v>
      </c>
      <c r="Q6" s="1" t="s">
        <v>140</v>
      </c>
      <c r="R6" s="1" t="s">
        <v>142</v>
      </c>
      <c r="S6" s="1" t="s">
        <v>144</v>
      </c>
    </row>
    <row r="7" spans="1:19" x14ac:dyDescent="0.3">
      <c r="A7" s="1" t="s">
        <v>31</v>
      </c>
      <c r="B7" s="1">
        <v>5.6853299999999997E-3</v>
      </c>
      <c r="C7" s="1">
        <v>7.1749400000000003E-3</v>
      </c>
      <c r="D7" s="1">
        <v>-5.3561399999999997E-3</v>
      </c>
      <c r="E7" s="1">
        <v>0.135046</v>
      </c>
      <c r="F7" s="1" t="s">
        <v>32</v>
      </c>
      <c r="G7" s="1" t="s">
        <v>32</v>
      </c>
      <c r="H7" s="1">
        <v>-0.11908000000000001</v>
      </c>
      <c r="I7" s="1">
        <v>8.4098000000000006E-2</v>
      </c>
      <c r="J7" s="1">
        <v>-8.5651400000000006E-3</v>
      </c>
      <c r="K7" s="1">
        <v>4.0692699999999998E-3</v>
      </c>
      <c r="L7" s="1">
        <v>-0.110087</v>
      </c>
      <c r="M7" s="1">
        <v>-2.64116E-2</v>
      </c>
      <c r="N7" s="1">
        <f>(Recording_2024_03_20_11_04_45_008[[#This Row],[Column2]]^2+Recording_2024_03_20_11_04_45_008[[#This Row],[Column3]]^2)/100</f>
        <v>8.3802741212499991E-7</v>
      </c>
      <c r="O7" s="1">
        <f>(Recording_2024_03_20_11_04_45_008[[#This Row],[Column4]]^2+Recording_2024_03_20_11_04_45_008[[#This Row],[Column5]]^2)/100*40</f>
        <v>7.3064441406798415E-3</v>
      </c>
      <c r="P7" s="1">
        <f>10*LOG(10*(Recording_2024_03_20_11_04_45_008[[#This Row],[Column4]]^2+Recording_2024_03_20_11_04_45_008[[#This Row],[Column5]]^2))</f>
        <v>-7.3835392296154474</v>
      </c>
      <c r="Q7" s="1">
        <f>10*LOG10(10*(Recording_2024_03_20_11_04_45_008[[#This Row],[Column8]]^2+Recording_2024_03_20_11_04_45_008[[#This Row],[Column9]]^2))</f>
        <v>-6.7258956636925991</v>
      </c>
      <c r="R7" s="1"/>
      <c r="S7" s="1"/>
    </row>
    <row r="8" spans="1:19" x14ac:dyDescent="0.3">
      <c r="A8" s="1" t="s">
        <v>33</v>
      </c>
      <c r="B8" s="1">
        <v>6.5013700000000002E-3</v>
      </c>
      <c r="C8" s="1">
        <v>7.2619900000000003E-3</v>
      </c>
      <c r="D8" s="1">
        <v>-2.2650299999999999E-3</v>
      </c>
      <c r="E8" s="1">
        <v>0.136047</v>
      </c>
      <c r="F8" s="1" t="s">
        <v>32</v>
      </c>
      <c r="G8" s="1" t="s">
        <v>32</v>
      </c>
      <c r="H8" s="1">
        <v>-0.114103</v>
      </c>
      <c r="I8" s="1">
        <v>9.2058500000000001E-2</v>
      </c>
      <c r="J8" s="1">
        <v>-8.0966000000000007E-3</v>
      </c>
      <c r="K8" s="1">
        <v>4.9639899999999997E-3</v>
      </c>
      <c r="L8" s="1">
        <v>-0.111886</v>
      </c>
      <c r="M8" s="1">
        <v>-1.7451399999999999E-2</v>
      </c>
      <c r="N8" s="1">
        <f>10*LOG10(10*(Recording_2024_03_20_11_04_45_008[[#This Row],[Column2]]^2+Recording_2024_03_20_11_04_45_008[[#This Row],[Column3]]^2))</f>
        <v>-30.222566889912489</v>
      </c>
      <c r="O8" s="1">
        <f>10*LOG10(10*(Recording_2024_03_20_11_04_45_008[[#This Row],[Column4]]^2+Recording_2024_03_20_11_04_45_008[[#This Row],[Column5]]^2))</f>
        <v>-7.3250169768317939</v>
      </c>
      <c r="P8" s="1"/>
      <c r="Q8" s="1">
        <f>10*LOG10(10*(Recording_2024_03_20_11_04_45_008[[#This Row],[Column8]]^2+Recording_2024_03_20_11_04_45_008[[#This Row],[Column9]]^2))</f>
        <v>-6.6767746104977563</v>
      </c>
      <c r="R8" s="1"/>
      <c r="S8" s="1"/>
    </row>
    <row r="9" spans="1:19" x14ac:dyDescent="0.3">
      <c r="A9" s="1" t="s">
        <v>34</v>
      </c>
      <c r="B9" s="1">
        <v>7.3294399999999996E-3</v>
      </c>
      <c r="C9" s="1">
        <v>7.1356900000000001E-3</v>
      </c>
      <c r="D9" s="1">
        <v>1.1211699999999999E-3</v>
      </c>
      <c r="E9" s="1">
        <v>0.136017</v>
      </c>
      <c r="F9" s="1" t="s">
        <v>32</v>
      </c>
      <c r="G9" s="1" t="s">
        <v>32</v>
      </c>
      <c r="H9" s="1">
        <v>-0.10761800000000001</v>
      </c>
      <c r="I9" s="1">
        <v>9.9293000000000006E-2</v>
      </c>
      <c r="J9" s="1">
        <v>-7.6113400000000003E-3</v>
      </c>
      <c r="K9" s="1">
        <v>5.7678699999999996E-3</v>
      </c>
      <c r="L9" s="1">
        <v>-0.112958</v>
      </c>
      <c r="M9" s="1">
        <v>-8.0920000000000002E-3</v>
      </c>
      <c r="N9" s="1">
        <f>10*LOG10(10*(Recording_2024_03_20_11_04_45_008[[#This Row],[Column2]]^2+Recording_2024_03_20_11_04_45_008[[#This Row],[Column3]]^2))</f>
        <v>-29.803074051730249</v>
      </c>
      <c r="O9" s="1">
        <f>10*LOG10(10*(Recording_2024_03_20_11_04_45_008[[#This Row],[Column4]]^2+Recording_2024_03_20_11_04_45_008[[#This Row],[Column5]]^2))</f>
        <v>-7.327841093527355</v>
      </c>
      <c r="P9" s="1"/>
      <c r="Q9" s="1">
        <f>10*LOG10(10*(Recording_2024_03_20_11_04_45_008[[#This Row],[Column8]]^2+Recording_2024_03_20_11_04_45_008[[#This Row],[Column9]]^2))</f>
        <v>-6.687603557277856</v>
      </c>
      <c r="R9" s="1"/>
      <c r="S9" s="1"/>
    </row>
    <row r="10" spans="1:19" x14ac:dyDescent="0.3">
      <c r="A10" s="1" t="s">
        <v>35</v>
      </c>
      <c r="B10" s="1">
        <v>8.1984799999999993E-3</v>
      </c>
      <c r="C10" s="1">
        <v>6.9113300000000003E-3</v>
      </c>
      <c r="D10" s="1">
        <v>4.4132299999999998E-3</v>
      </c>
      <c r="E10" s="1">
        <v>0.13602300000000001</v>
      </c>
      <c r="F10" s="1" t="s">
        <v>32</v>
      </c>
      <c r="G10" s="1" t="s">
        <v>32</v>
      </c>
      <c r="H10" s="1">
        <v>-0.100928</v>
      </c>
      <c r="I10" s="1">
        <v>0.106084</v>
      </c>
      <c r="J10" s="1">
        <v>-7.0384599999999999E-3</v>
      </c>
      <c r="K10" s="1">
        <v>6.60146E-3</v>
      </c>
      <c r="L10" s="1">
        <v>-0.113244</v>
      </c>
      <c r="M10" s="1">
        <v>1.27144E-3</v>
      </c>
      <c r="N10" s="1">
        <f>10*LOG10(10*(Recording_2024_03_20_11_04_45_008[[#This Row],[Column2]]^2+Recording_2024_03_20_11_04_45_008[[#This Row],[Column3]]^2))</f>
        <v>-29.393718159487531</v>
      </c>
      <c r="O10" s="1">
        <f>10*LOG10(10*(Recording_2024_03_20_11_04_45_008[[#This Row],[Column4]]^2+Recording_2024_03_20_11_04_45_008[[#This Row],[Column5]]^2))</f>
        <v>-7.3231837765816046</v>
      </c>
      <c r="P10" s="1"/>
      <c r="Q10" s="1">
        <f>10*LOG10(10*(Recording_2024_03_20_11_04_45_008[[#This Row],[Column8]]^2+Recording_2024_03_20_11_04_45_008[[#This Row],[Column9]]^2))</f>
        <v>-6.6876962342260606</v>
      </c>
      <c r="R10" s="1"/>
      <c r="S10" s="1"/>
    </row>
    <row r="11" spans="1:19" x14ac:dyDescent="0.3">
      <c r="A11" s="1" t="s">
        <v>36</v>
      </c>
      <c r="B11" s="1">
        <v>9.0481699999999995E-3</v>
      </c>
      <c r="C11" s="1">
        <v>6.5702399999999998E-3</v>
      </c>
      <c r="D11" s="1">
        <v>7.7697499999999997E-3</v>
      </c>
      <c r="E11" s="1">
        <v>0.13570099999999999</v>
      </c>
      <c r="F11" s="1" t="s">
        <v>32</v>
      </c>
      <c r="G11" s="1" t="s">
        <v>32</v>
      </c>
      <c r="H11" s="1">
        <v>-9.3597399999999997E-2</v>
      </c>
      <c r="I11" s="1">
        <v>0.112235</v>
      </c>
      <c r="J11" s="1">
        <v>-6.2776799999999999E-3</v>
      </c>
      <c r="K11" s="1">
        <v>7.2604599999999998E-3</v>
      </c>
      <c r="L11" s="1">
        <v>-0.112762</v>
      </c>
      <c r="M11" s="1">
        <v>1.06576E-2</v>
      </c>
      <c r="N11" s="1">
        <f>10*LOG10(10*(Recording_2024_03_20_11_04_45_008[[#This Row],[Column2]]^2+Recording_2024_03_20_11_04_45_008[[#This Row],[Column3]]^2))</f>
        <v>-29.029599474029155</v>
      </c>
      <c r="O11" s="1">
        <f>10*LOG10(10*(Recording_2024_03_20_11_04_45_008[[#This Row],[Column4]]^2+Recording_2024_03_20_11_04_45_008[[#This Row],[Column5]]^2))</f>
        <v>-7.334124872348208</v>
      </c>
      <c r="P11" s="1"/>
      <c r="Q11" s="1">
        <f>10*LOG10(10*(Recording_2024_03_20_11_04_45_008[[#This Row],[Column8]]^2+Recording_2024_03_20_11_04_45_008[[#This Row],[Column9]]^2))</f>
        <v>-6.7045632567110749</v>
      </c>
      <c r="R11" s="1"/>
      <c r="S11" s="1"/>
    </row>
    <row r="12" spans="1:19" x14ac:dyDescent="0.3">
      <c r="A12" s="1" t="s">
        <v>37</v>
      </c>
      <c r="B12" s="1">
        <v>9.8962800000000004E-3</v>
      </c>
      <c r="C12" s="1">
        <v>6.1621899999999997E-3</v>
      </c>
      <c r="D12" s="1">
        <v>1.1013800000000001E-2</v>
      </c>
      <c r="E12" s="1">
        <v>0.135878</v>
      </c>
      <c r="F12" s="1" t="s">
        <v>32</v>
      </c>
      <c r="G12" s="1" t="s">
        <v>32</v>
      </c>
      <c r="H12" s="1">
        <v>-8.6255999999999999E-2</v>
      </c>
      <c r="I12" s="1">
        <v>0.118256</v>
      </c>
      <c r="J12" s="1">
        <v>-5.5563699999999997E-3</v>
      </c>
      <c r="K12" s="1">
        <v>7.9456200000000005E-3</v>
      </c>
      <c r="L12" s="1">
        <v>-0.111537</v>
      </c>
      <c r="M12" s="1">
        <v>1.9791599999999999E-2</v>
      </c>
      <c r="N12" s="1">
        <f>10*LOG10(10*(Recording_2024_03_20_11_04_45_008[[#This Row],[Column2]]^2+Recording_2024_03_20_11_04_45_008[[#This Row],[Column3]]^2))</f>
        <v>-28.667519637498128</v>
      </c>
      <c r="O12" s="1">
        <f>10*LOG10(10*(Recording_2024_03_20_11_04_45_008[[#This Row],[Column4]]^2+Recording_2024_03_20_11_04_45_008[[#This Row],[Column5]]^2))</f>
        <v>-7.3085765597610441</v>
      </c>
      <c r="P12" s="1"/>
      <c r="Q12" s="1">
        <f>10*LOG10(10*(Recording_2024_03_20_11_04_45_008[[#This Row],[Column8]]^2+Recording_2024_03_20_11_04_45_008[[#This Row],[Column9]]^2))</f>
        <v>-6.6908770189034019</v>
      </c>
      <c r="R12" s="1"/>
      <c r="S12" s="1"/>
    </row>
    <row r="13" spans="1:19" x14ac:dyDescent="0.3">
      <c r="A13" s="1" t="s">
        <v>38</v>
      </c>
      <c r="B13" s="1">
        <v>1.08059E-2</v>
      </c>
      <c r="C13" s="1">
        <v>5.5719200000000002E-3</v>
      </c>
      <c r="D13" s="1">
        <v>1.44136E-2</v>
      </c>
      <c r="E13" s="1">
        <v>0.135515</v>
      </c>
      <c r="F13" s="1" t="s">
        <v>32</v>
      </c>
      <c r="G13" s="1" t="s">
        <v>32</v>
      </c>
      <c r="H13" s="1">
        <v>-7.8166100000000002E-2</v>
      </c>
      <c r="I13" s="1">
        <v>0.12356200000000001</v>
      </c>
      <c r="J13" s="1">
        <v>-4.7214300000000004E-3</v>
      </c>
      <c r="K13" s="1">
        <v>8.48871E-3</v>
      </c>
      <c r="L13" s="1">
        <v>-0.109527</v>
      </c>
      <c r="M13" s="1">
        <v>2.89845E-2</v>
      </c>
      <c r="N13" s="1">
        <f>10*LOG10(10*(Recording_2024_03_20_11_04_45_008[[#This Row],[Column2]]^2+Recording_2024_03_20_11_04_45_008[[#This Row],[Column3]]^2))</f>
        <v>-28.302851140981261</v>
      </c>
      <c r="O13" s="1">
        <f>10*LOG10(10*(Recording_2024_03_20_11_04_45_008[[#This Row],[Column4]]^2+Recording_2024_03_20_11_04_45_008[[#This Row],[Column5]]^2))</f>
        <v>-7.3113975615238571</v>
      </c>
      <c r="P13" s="1"/>
      <c r="Q13" s="1">
        <f>10*LOG10(10*(Recording_2024_03_20_11_04_45_008[[#This Row],[Column8]]^2+Recording_2024_03_20_11_04_45_008[[#This Row],[Column9]]^2))</f>
        <v>-6.7004294201064605</v>
      </c>
      <c r="R13" s="1"/>
      <c r="S13" s="1"/>
    </row>
    <row r="14" spans="1:19" x14ac:dyDescent="0.3">
      <c r="A14" s="1" t="s">
        <v>39</v>
      </c>
      <c r="B14" s="1">
        <v>1.16986E-2</v>
      </c>
      <c r="C14" s="1">
        <v>4.8522499999999998E-3</v>
      </c>
      <c r="D14" s="1">
        <v>1.7671300000000001E-2</v>
      </c>
      <c r="E14" s="1">
        <v>0.135272</v>
      </c>
      <c r="F14" s="1" t="s">
        <v>32</v>
      </c>
      <c r="G14" s="1" t="s">
        <v>32</v>
      </c>
      <c r="H14" s="1">
        <v>-6.9999199999999998E-2</v>
      </c>
      <c r="I14" s="1">
        <v>0.128361</v>
      </c>
      <c r="J14" s="1">
        <v>-3.9334000000000001E-3</v>
      </c>
      <c r="K14" s="1">
        <v>8.94439E-3</v>
      </c>
      <c r="L14" s="1">
        <v>-0.10681599999999999</v>
      </c>
      <c r="M14" s="1">
        <v>3.7838400000000001E-2</v>
      </c>
      <c r="N14" s="1">
        <f>10*LOG10(10*(Recording_2024_03_20_11_04_45_008[[#This Row],[Column2]]^2+Recording_2024_03_20_11_04_45_008[[#This Row],[Column3]]^2))</f>
        <v>-27.947913797092639</v>
      </c>
      <c r="O14" s="1">
        <f>10*LOG10(10*(Recording_2024_03_20_11_04_45_008[[#This Row],[Column4]]^2+Recording_2024_03_20_11_04_45_008[[#This Row],[Column5]]^2))</f>
        <v>-7.3023521868801042</v>
      </c>
      <c r="P14" s="1"/>
      <c r="Q14" s="1">
        <f>10*LOG10(10*(Recording_2024_03_20_11_04_45_008[[#This Row],[Column8]]^2+Recording_2024_03_20_11_04_45_008[[#This Row],[Column9]]^2))</f>
        <v>-6.7006473521617806</v>
      </c>
      <c r="R14" s="1"/>
      <c r="S14" s="1"/>
    </row>
    <row r="15" spans="1:19" x14ac:dyDescent="0.3">
      <c r="A15" s="1" t="s">
        <v>40</v>
      </c>
      <c r="B15" s="1">
        <v>1.25132E-2</v>
      </c>
      <c r="C15" s="1">
        <v>4.0534999999999998E-3</v>
      </c>
      <c r="D15" s="1">
        <v>2.0990200000000001E-2</v>
      </c>
      <c r="E15" s="1">
        <v>0.13481199999999999</v>
      </c>
      <c r="F15" s="1" t="s">
        <v>32</v>
      </c>
      <c r="G15" s="1" t="s">
        <v>32</v>
      </c>
      <c r="H15" s="1">
        <v>-6.1412799999999997E-2</v>
      </c>
      <c r="I15" s="1">
        <v>0.13253999999999999</v>
      </c>
      <c r="J15" s="1">
        <v>-2.96444E-3</v>
      </c>
      <c r="K15" s="1">
        <v>9.3405899999999993E-3</v>
      </c>
      <c r="L15" s="1">
        <v>-0.10334</v>
      </c>
      <c r="M15" s="1">
        <v>4.65251E-2</v>
      </c>
      <c r="N15" s="1">
        <f>10*LOG10(10*(Recording_2024_03_20_11_04_45_008[[#This Row],[Column2]]^2+Recording_2024_03_20_11_04_45_008[[#This Row],[Column3]]^2))</f>
        <v>-27.619261920513999</v>
      </c>
      <c r="O15" s="1">
        <f>10*LOG10(10*(Recording_2024_03_20_11_04_45_008[[#This Row],[Column4]]^2+Recording_2024_03_20_11_04_45_008[[#This Row],[Column5]]^2))</f>
        <v>-7.3014013611685158</v>
      </c>
      <c r="P15" s="1"/>
      <c r="Q15" s="1">
        <f>10*LOG10(10*(Recording_2024_03_20_11_04_45_008[[#This Row],[Column8]]^2+Recording_2024_03_20_11_04_45_008[[#This Row],[Column9]]^2))</f>
        <v>-6.7083848174942871</v>
      </c>
      <c r="R15" s="1"/>
      <c r="S15" s="1"/>
    </row>
    <row r="16" spans="1:19" x14ac:dyDescent="0.3">
      <c r="A16" s="1" t="s">
        <v>41</v>
      </c>
      <c r="B16" s="1">
        <v>1.33308E-2</v>
      </c>
      <c r="C16" s="1">
        <v>3.1429600000000002E-3</v>
      </c>
      <c r="D16" s="1">
        <v>2.42741E-2</v>
      </c>
      <c r="E16" s="1">
        <v>0.13441700000000001</v>
      </c>
      <c r="F16" s="1" t="s">
        <v>32</v>
      </c>
      <c r="G16" s="1" t="s">
        <v>32</v>
      </c>
      <c r="H16" s="1">
        <v>-5.2662100000000003E-2</v>
      </c>
      <c r="I16" s="1">
        <v>0.13634599999999999</v>
      </c>
      <c r="J16" s="1">
        <v>-2.0081600000000002E-3</v>
      </c>
      <c r="K16" s="1">
        <v>9.6713000000000007E-3</v>
      </c>
      <c r="L16" s="1">
        <v>-9.9177299999999996E-2</v>
      </c>
      <c r="M16" s="1">
        <v>5.4842200000000001E-2</v>
      </c>
      <c r="N16" s="1">
        <f>10*LOG10(10*(Recording_2024_03_20_11_04_45_008[[#This Row],[Column2]]^2+Recording_2024_03_20_11_04_45_008[[#This Row],[Column3]]^2))</f>
        <v>-27.267939601565104</v>
      </c>
      <c r="O16" s="1">
        <f>10*LOG10(10*(Recording_2024_03_20_11_04_45_008[[#This Row],[Column4]]^2+Recording_2024_03_20_11_04_45_008[[#This Row],[Column5]]^2))</f>
        <v>-7.2915442166905597</v>
      </c>
      <c r="P16" s="1"/>
      <c r="Q16" s="1">
        <f>10*LOG10(10*(Recording_2024_03_20_11_04_45_008[[#This Row],[Column8]]^2+Recording_2024_03_20_11_04_45_008[[#This Row],[Column9]]^2))</f>
        <v>-6.7032701577143792</v>
      </c>
      <c r="R16" s="1"/>
      <c r="S16" s="1"/>
    </row>
    <row r="17" spans="1:19" x14ac:dyDescent="0.3">
      <c r="A17" s="1" t="s">
        <v>42</v>
      </c>
      <c r="B17" s="1">
        <v>1.4108900000000001E-2</v>
      </c>
      <c r="C17" s="1">
        <v>2.0214500000000002E-3</v>
      </c>
      <c r="D17" s="1">
        <v>2.74767E-2</v>
      </c>
      <c r="E17" s="1">
        <v>0.133968</v>
      </c>
      <c r="F17" s="1" t="s">
        <v>32</v>
      </c>
      <c r="G17" s="1" t="s">
        <v>32</v>
      </c>
      <c r="H17" s="1">
        <v>-4.3814199999999998E-2</v>
      </c>
      <c r="I17" s="1">
        <v>0.139434</v>
      </c>
      <c r="J17" s="1">
        <v>-1.0007099999999999E-3</v>
      </c>
      <c r="K17" s="1">
        <v>9.8016000000000006E-3</v>
      </c>
      <c r="L17" s="1">
        <v>-9.4416100000000003E-2</v>
      </c>
      <c r="M17" s="1">
        <v>6.2742599999999996E-2</v>
      </c>
      <c r="N17" s="1">
        <f>10*LOG10(10*(Recording_2024_03_20_11_04_45_008[[#This Row],[Column2]]^2+Recording_2024_03_20_11_04_45_008[[#This Row],[Column3]]^2))</f>
        <v>-26.921889041545533</v>
      </c>
      <c r="O17" s="1">
        <f>10*LOG10(10*(Recording_2024_03_20_11_04_45_008[[#This Row],[Column4]]^2+Recording_2024_03_20_11_04_45_008[[#This Row],[Column5]]^2))</f>
        <v>-7.28102796485447</v>
      </c>
      <c r="P17" s="1"/>
      <c r="Q17" s="1">
        <f>10*LOG10(10*(Recording_2024_03_20_11_04_45_008[[#This Row],[Column8]]^2+Recording_2024_03_20_11_04_45_008[[#This Row],[Column9]]^2))</f>
        <v>-6.7036775685875778</v>
      </c>
      <c r="R17" s="1"/>
      <c r="S17" s="1"/>
    </row>
    <row r="18" spans="1:19" x14ac:dyDescent="0.3">
      <c r="A18" s="1" t="s">
        <v>43</v>
      </c>
      <c r="B18" s="1">
        <v>1.4737200000000001E-2</v>
      </c>
      <c r="C18" s="1">
        <v>8.5079600000000002E-4</v>
      </c>
      <c r="D18" s="1">
        <v>3.0804999999999999E-2</v>
      </c>
      <c r="E18" s="1">
        <v>0.13378599999999999</v>
      </c>
      <c r="F18" s="1" t="s">
        <v>32</v>
      </c>
      <c r="G18" s="1" t="s">
        <v>32</v>
      </c>
      <c r="H18" s="1">
        <v>-3.4841499999999997E-2</v>
      </c>
      <c r="I18" s="1">
        <v>0.14239299999999999</v>
      </c>
      <c r="J18" s="2">
        <v>2.2957499999999998E-5</v>
      </c>
      <c r="K18" s="1">
        <v>9.9425999999999994E-3</v>
      </c>
      <c r="L18" s="1">
        <v>-8.8961999999999999E-2</v>
      </c>
      <c r="M18" s="1">
        <v>7.0304699999999998E-2</v>
      </c>
      <c r="N18" s="1">
        <f>10*LOG10(10*(Recording_2024_03_20_11_04_45_008[[#This Row],[Column2]]^2+Recording_2024_03_20_11_04_45_008[[#This Row],[Column3]]^2))</f>
        <v>-26.617249963843324</v>
      </c>
      <c r="O18" s="1">
        <f>10*LOG10(10*(Recording_2024_03_20_11_04_45_008[[#This Row],[Column4]]^2+Recording_2024_03_20_11_04_45_008[[#This Row],[Column5]]^2))</f>
        <v>-7.2474298011037916</v>
      </c>
      <c r="P18" s="1"/>
      <c r="Q18" s="1">
        <f>10*LOG10(10*(Recording_2024_03_20_11_04_45_008[[#This Row],[Column8]]^2+Recording_2024_03_20_11_04_45_008[[#This Row],[Column9]]^2))</f>
        <v>-6.6776971658683051</v>
      </c>
      <c r="R18" s="1"/>
      <c r="S18" s="1"/>
    </row>
    <row r="19" spans="1:19" x14ac:dyDescent="0.3">
      <c r="A19" s="1" t="s">
        <v>44</v>
      </c>
      <c r="B19" s="1">
        <v>1.52923E-2</v>
      </c>
      <c r="C19" s="1">
        <v>-4.51092E-4</v>
      </c>
      <c r="D19" s="1">
        <v>3.4084499999999997E-2</v>
      </c>
      <c r="E19" s="1">
        <v>0.13286800000000001</v>
      </c>
      <c r="F19" s="1" t="s">
        <v>32</v>
      </c>
      <c r="G19" s="1" t="s">
        <v>32</v>
      </c>
      <c r="H19" s="1">
        <v>-2.54758E-2</v>
      </c>
      <c r="I19" s="1">
        <v>0.14419999999999999</v>
      </c>
      <c r="J19" s="1">
        <v>1.0113100000000001E-3</v>
      </c>
      <c r="K19" s="1">
        <v>9.9055199999999993E-3</v>
      </c>
      <c r="L19" s="1">
        <v>-8.28985E-2</v>
      </c>
      <c r="M19" s="1">
        <v>7.7392799999999998E-2</v>
      </c>
      <c r="N19" s="1">
        <f>10*LOG10(10*(Recording_2024_03_20_11_04_45_008[[#This Row],[Column2]]^2+Recording_2024_03_20_11_04_45_008[[#This Row],[Column3]]^2))</f>
        <v>-26.306766526369053</v>
      </c>
      <c r="O19" s="1">
        <f>10*LOG10(10*(Recording_2024_03_20_11_04_45_008[[#This Row],[Column4]]^2+Recording_2024_03_20_11_04_45_008[[#This Row],[Column5]]^2))</f>
        <v>-7.2548057639729873</v>
      </c>
      <c r="P19" s="1"/>
      <c r="Q19" s="1">
        <f>10*LOG10(10*(Recording_2024_03_20_11_04_45_008[[#This Row],[Column8]]^2+Recording_2024_03_20_11_04_45_008[[#This Row],[Column9]]^2))</f>
        <v>-6.6872141384106163</v>
      </c>
      <c r="R19" s="1"/>
      <c r="S19" s="1"/>
    </row>
    <row r="20" spans="1:19" x14ac:dyDescent="0.3">
      <c r="A20" s="1" t="s">
        <v>45</v>
      </c>
      <c r="B20" s="1">
        <v>1.5569E-2</v>
      </c>
      <c r="C20" s="1">
        <v>-1.93126E-3</v>
      </c>
      <c r="D20" s="1">
        <v>3.7312699999999997E-2</v>
      </c>
      <c r="E20" s="1">
        <v>0.13203200000000001</v>
      </c>
      <c r="F20" s="1" t="s">
        <v>32</v>
      </c>
      <c r="G20" s="1" t="s">
        <v>32</v>
      </c>
      <c r="H20" s="1">
        <v>-1.60936E-2</v>
      </c>
      <c r="I20" s="1">
        <v>0.14541100000000001</v>
      </c>
      <c r="J20" s="1">
        <v>1.9730699999999999E-3</v>
      </c>
      <c r="K20" s="1">
        <v>9.8353699999999995E-3</v>
      </c>
      <c r="L20" s="1">
        <v>-7.6289700000000002E-2</v>
      </c>
      <c r="M20" s="1">
        <v>8.3939700000000006E-2</v>
      </c>
      <c r="N20" s="1">
        <f>10*LOG10(10*(Recording_2024_03_20_11_04_45_008[[#This Row],[Column2]]^2+Recording_2024_03_20_11_04_45_008[[#This Row],[Column3]]^2))</f>
        <v>-26.088468714450251</v>
      </c>
      <c r="O20" s="1">
        <f>10*LOG10(10*(Recording_2024_03_20_11_04_45_008[[#This Row],[Column4]]^2+Recording_2024_03_20_11_04_45_008[[#This Row],[Column5]]^2))</f>
        <v>-7.2527224523223666</v>
      </c>
      <c r="P20" s="1"/>
      <c r="Q20" s="1">
        <f>10*LOG10(10*(Recording_2024_03_20_11_04_45_008[[#This Row],[Column8]]^2+Recording_2024_03_20_11_04_45_008[[#This Row],[Column9]]^2))</f>
        <v>-6.6951798523316386</v>
      </c>
      <c r="R20" s="1"/>
      <c r="S20" s="1"/>
    </row>
    <row r="21" spans="1:19" x14ac:dyDescent="0.3">
      <c r="A21" s="1" t="s">
        <v>46</v>
      </c>
      <c r="B21" s="1">
        <v>1.57488E-2</v>
      </c>
      <c r="C21" s="1">
        <v>-3.4513399999999998E-3</v>
      </c>
      <c r="D21" s="1">
        <v>4.0563299999999997E-2</v>
      </c>
      <c r="E21" s="1">
        <v>0.13130700000000001</v>
      </c>
      <c r="F21" s="1" t="s">
        <v>32</v>
      </c>
      <c r="G21" s="1" t="s">
        <v>32</v>
      </c>
      <c r="H21" s="1">
        <v>-6.6173500000000001E-3</v>
      </c>
      <c r="I21" s="1">
        <v>0.14629700000000001</v>
      </c>
      <c r="J21" s="1">
        <v>3.00403E-3</v>
      </c>
      <c r="K21" s="1">
        <v>9.5701699999999994E-3</v>
      </c>
      <c r="L21" s="1">
        <v>-6.9237900000000005E-2</v>
      </c>
      <c r="M21" s="1">
        <v>8.9869099999999993E-2</v>
      </c>
      <c r="N21" s="1">
        <f>10*LOG10(10*(Recording_2024_03_20_11_04_45_008[[#This Row],[Column2]]^2+Recording_2024_03_20_11_04_45_008[[#This Row],[Column3]]^2))</f>
        <v>-25.851328178749412</v>
      </c>
      <c r="O21" s="1">
        <f>10*LOG10(10*(Recording_2024_03_20_11_04_45_008[[#This Row],[Column4]]^2+Recording_2024_03_20_11_04_45_008[[#This Row],[Column5]]^2))</f>
        <v>-7.2383909939028515</v>
      </c>
      <c r="P21" s="1"/>
      <c r="Q21" s="1">
        <f>10*LOG10(10*(Recording_2024_03_20_11_04_45_008[[#This Row],[Column8]]^2+Recording_2024_03_20_11_04_45_008[[#This Row],[Column9]]^2))</f>
        <v>-6.6864151717118521</v>
      </c>
      <c r="R21" s="1"/>
      <c r="S21" s="1"/>
    </row>
    <row r="22" spans="1:19" x14ac:dyDescent="0.3">
      <c r="A22" s="1" t="s">
        <v>47</v>
      </c>
      <c r="B22" s="1">
        <v>1.5865400000000002E-2</v>
      </c>
      <c r="C22" s="1">
        <v>-4.9895599999999997E-3</v>
      </c>
      <c r="D22" s="1">
        <v>4.3757699999999997E-2</v>
      </c>
      <c r="E22" s="1">
        <v>0.13069500000000001</v>
      </c>
      <c r="F22" s="1" t="s">
        <v>32</v>
      </c>
      <c r="G22" s="1" t="s">
        <v>32</v>
      </c>
      <c r="H22" s="1">
        <v>2.7124200000000001E-3</v>
      </c>
      <c r="I22" s="1">
        <v>0.14677200000000001</v>
      </c>
      <c r="J22" s="1">
        <v>3.9935400000000003E-3</v>
      </c>
      <c r="K22" s="1">
        <v>9.3255100000000004E-3</v>
      </c>
      <c r="L22" s="1">
        <v>-6.17143E-2</v>
      </c>
      <c r="M22" s="1">
        <v>9.5231700000000002E-2</v>
      </c>
      <c r="N22" s="1">
        <f>10*LOG10(10*(Recording_2024_03_20_11_04_45_008[[#This Row],[Column2]]^2+Recording_2024_03_20_11_04_45_008[[#This Row],[Column3]]^2))</f>
        <v>-25.581374205120426</v>
      </c>
      <c r="O22" s="1">
        <f>10*LOG10(10*(Recording_2024_03_20_11_04_45_008[[#This Row],[Column4]]^2+Recording_2024_03_20_11_04_45_008[[#This Row],[Column5]]^2))</f>
        <v>-7.2133968330707097</v>
      </c>
      <c r="P22" s="1"/>
      <c r="Q22" s="1">
        <f>10*LOG10(10*(Recording_2024_03_20_11_04_45_008[[#This Row],[Column8]]^2+Recording_2024_03_20_11_04_45_008[[#This Row],[Column9]]^2))</f>
        <v>-6.6656527676982265</v>
      </c>
      <c r="R22" s="1"/>
      <c r="S22" s="1"/>
    </row>
    <row r="23" spans="1:19" x14ac:dyDescent="0.3">
      <c r="A23" s="1" t="s">
        <v>48</v>
      </c>
      <c r="B23" s="1">
        <v>1.57675E-2</v>
      </c>
      <c r="C23" s="1">
        <v>-6.6297700000000001E-3</v>
      </c>
      <c r="D23" s="1">
        <v>4.69218E-2</v>
      </c>
      <c r="E23" s="1">
        <v>0.129854</v>
      </c>
      <c r="F23" s="1" t="s">
        <v>32</v>
      </c>
      <c r="G23" s="1" t="s">
        <v>32</v>
      </c>
      <c r="H23" s="1">
        <v>1.21484E-2</v>
      </c>
      <c r="I23" s="1">
        <v>0.14647199999999999</v>
      </c>
      <c r="J23" s="1">
        <v>4.9420799999999997E-3</v>
      </c>
      <c r="K23" s="1">
        <v>8.8599000000000004E-3</v>
      </c>
      <c r="L23" s="1">
        <v>-5.3842899999999999E-2</v>
      </c>
      <c r="M23" s="1">
        <v>9.9922899999999995E-2</v>
      </c>
      <c r="N23" s="1">
        <f>10*LOG10(10*(Recording_2024_03_20_11_04_45_008[[#This Row],[Column2]]^2+Recording_2024_03_20_11_04_45_008[[#This Row],[Column3]]^2))</f>
        <v>-25.337733159179528</v>
      </c>
      <c r="O23" s="1">
        <f>10*LOG10(10*(Recording_2024_03_20_11_04_45_008[[#This Row],[Column4]]^2+Recording_2024_03_20_11_04_45_008[[#This Row],[Column5]]^2))</f>
        <v>-7.1979242609610772</v>
      </c>
      <c r="P23" s="1"/>
      <c r="Q23" s="1">
        <f>10*LOG10(10*(Recording_2024_03_20_11_04_45_008[[#This Row],[Column8]]^2+Recording_2024_03_20_11_04_45_008[[#This Row],[Column9]]^2))</f>
        <v>-6.6551346876341322</v>
      </c>
      <c r="R23" s="1"/>
      <c r="S23" s="1"/>
    </row>
    <row r="24" spans="1:19" x14ac:dyDescent="0.3">
      <c r="A24" s="1" t="s">
        <v>49</v>
      </c>
      <c r="B24" s="1">
        <v>1.54539E-2</v>
      </c>
      <c r="C24" s="1">
        <v>-8.2985999999999997E-3</v>
      </c>
      <c r="D24" s="1">
        <v>5.0127900000000003E-2</v>
      </c>
      <c r="E24" s="1">
        <v>0.12884799999999999</v>
      </c>
      <c r="F24" s="1" t="s">
        <v>32</v>
      </c>
      <c r="G24" s="1" t="s">
        <v>32</v>
      </c>
      <c r="H24" s="1">
        <v>2.1648400000000002E-2</v>
      </c>
      <c r="I24" s="1">
        <v>0.145624</v>
      </c>
      <c r="J24" s="1">
        <v>5.7600799999999999E-3</v>
      </c>
      <c r="K24" s="1">
        <v>8.4128299999999996E-3</v>
      </c>
      <c r="L24" s="1">
        <v>-4.55278E-2</v>
      </c>
      <c r="M24" s="1">
        <v>0.104002</v>
      </c>
      <c r="N24" s="1">
        <f>10*LOG10(10*(Recording_2024_03_20_11_04_45_008[[#This Row],[Column2]]^2+Recording_2024_03_20_11_04_45_008[[#This Row],[Column3]]^2))</f>
        <v>-25.118869186024675</v>
      </c>
      <c r="O24" s="1">
        <f>10*LOG10(10*(Recording_2024_03_20_11_04_45_008[[#This Row],[Column4]]^2+Recording_2024_03_20_11_04_45_008[[#This Row],[Column5]]^2))</f>
        <v>-7.1863447990180518</v>
      </c>
      <c r="P24" s="1"/>
      <c r="Q24" s="1">
        <f>10*LOG10(10*(Recording_2024_03_20_11_04_45_008[[#This Row],[Column8]]^2+Recording_2024_03_20_11_04_45_008[[#This Row],[Column9]]^2))</f>
        <v>-6.6404084178530676</v>
      </c>
      <c r="R24" s="1"/>
      <c r="S24" s="1"/>
    </row>
    <row r="25" spans="1:19" x14ac:dyDescent="0.3">
      <c r="A25" s="1" t="s">
        <v>50</v>
      </c>
      <c r="B25" s="1">
        <v>1.4944799999999999E-2</v>
      </c>
      <c r="C25" s="1">
        <v>-9.9761699999999995E-3</v>
      </c>
      <c r="D25" s="1">
        <v>5.3206299999999998E-2</v>
      </c>
      <c r="E25" s="1">
        <v>0.127863</v>
      </c>
      <c r="F25" s="1" t="s">
        <v>32</v>
      </c>
      <c r="G25" s="1" t="s">
        <v>32</v>
      </c>
      <c r="H25" s="1">
        <v>3.0863999999999999E-2</v>
      </c>
      <c r="I25" s="1">
        <v>0.144063</v>
      </c>
      <c r="J25" s="1">
        <v>6.6922600000000002E-3</v>
      </c>
      <c r="K25" s="1">
        <v>7.8040899999999996E-3</v>
      </c>
      <c r="L25" s="1">
        <v>-3.7010399999999999E-2</v>
      </c>
      <c r="M25" s="1">
        <v>0.107347</v>
      </c>
      <c r="N25" s="1">
        <f>10*LOG10(10*(Recording_2024_03_20_11_04_45_008[[#This Row],[Column2]]^2+Recording_2024_03_20_11_04_45_008[[#This Row],[Column3]]^2))</f>
        <v>-24.909709411399746</v>
      </c>
      <c r="O25" s="1">
        <f>10*LOG10(10*(Recording_2024_03_20_11_04_45_008[[#This Row],[Column4]]^2+Recording_2024_03_20_11_04_45_008[[#This Row],[Column5]]^2))</f>
        <v>-7.1715463222545184</v>
      </c>
      <c r="P25" s="1"/>
      <c r="Q25" s="1">
        <f>10*LOG10(10*(Recording_2024_03_20_11_04_45_008[[#This Row],[Column8]]^2+Recording_2024_03_20_11_04_45_008[[#This Row],[Column9]]^2))</f>
        <v>-6.6340550637063984</v>
      </c>
      <c r="R25" s="1"/>
      <c r="S25" s="1"/>
    </row>
    <row r="26" spans="1:19" x14ac:dyDescent="0.3">
      <c r="A26" s="1" t="s">
        <v>51</v>
      </c>
      <c r="B26" s="1">
        <v>1.41846E-2</v>
      </c>
      <c r="C26" s="1">
        <v>-1.1541900000000001E-2</v>
      </c>
      <c r="D26" s="1">
        <v>5.6272900000000001E-2</v>
      </c>
      <c r="E26" s="1">
        <v>0.126468</v>
      </c>
      <c r="F26" s="1" t="s">
        <v>32</v>
      </c>
      <c r="G26" s="1" t="s">
        <v>32</v>
      </c>
      <c r="H26" s="1">
        <v>4.0138600000000003E-2</v>
      </c>
      <c r="I26" s="1">
        <v>0.141708</v>
      </c>
      <c r="J26" s="1">
        <v>7.4272899999999996E-3</v>
      </c>
      <c r="K26" s="1">
        <v>7.1207600000000003E-3</v>
      </c>
      <c r="L26" s="1">
        <v>-2.80656E-2</v>
      </c>
      <c r="M26" s="1">
        <v>0.11003</v>
      </c>
      <c r="N26" s="1">
        <f>10*LOG10(10*(Recording_2024_03_20_11_04_45_008[[#This Row],[Column2]]^2+Recording_2024_03_20_11_04_45_008[[#This Row],[Column3]]^2))</f>
        <v>-24.7570992261277</v>
      </c>
      <c r="O26" s="1">
        <f>10*LOG10(10*(Recording_2024_03_20_11_04_45_008[[#This Row],[Column4]]^2+Recording_2024_03_20_11_04_45_008[[#This Row],[Column5]]^2))</f>
        <v>-7.1758649148574616</v>
      </c>
      <c r="P26" s="1"/>
      <c r="Q26" s="1">
        <f>10*LOG10(10*(Recording_2024_03_20_11_04_45_008[[#This Row],[Column8]]^2+Recording_2024_03_20_11_04_45_008[[#This Row],[Column9]]^2))</f>
        <v>-6.6369510924851118</v>
      </c>
      <c r="R26" s="1"/>
      <c r="S26" s="1"/>
    </row>
    <row r="27" spans="1:19" x14ac:dyDescent="0.3">
      <c r="A27" s="1" t="s">
        <v>52</v>
      </c>
      <c r="B27" s="1">
        <v>1.3354E-2</v>
      </c>
      <c r="C27" s="1">
        <v>-1.31492E-2</v>
      </c>
      <c r="D27" s="1">
        <v>5.9339299999999998E-2</v>
      </c>
      <c r="E27" s="1">
        <v>0.12564</v>
      </c>
      <c r="F27" s="1" t="s">
        <v>32</v>
      </c>
      <c r="G27" s="1" t="s">
        <v>32</v>
      </c>
      <c r="H27" s="1">
        <v>4.9158599999999997E-2</v>
      </c>
      <c r="I27" s="1">
        <v>0.13933999999999999</v>
      </c>
      <c r="J27" s="1">
        <v>8.1556400000000005E-3</v>
      </c>
      <c r="K27" s="1">
        <v>6.3704699999999996E-3</v>
      </c>
      <c r="L27" s="1">
        <v>-1.9207800000000001E-2</v>
      </c>
      <c r="M27" s="1">
        <v>0.111954</v>
      </c>
      <c r="N27" s="1">
        <f>10*LOG10(10*(Recording_2024_03_20_11_04_45_008[[#This Row],[Column2]]^2+Recording_2024_03_20_11_04_45_008[[#This Row],[Column3]]^2))</f>
        <v>-24.544074359911569</v>
      </c>
      <c r="O27" s="1">
        <f>10*LOG10(10*(Recording_2024_03_20_11_04_45_008[[#This Row],[Column4]]^2+Recording_2024_03_20_11_04_45_008[[#This Row],[Column5]]^2))</f>
        <v>-7.1429505316455195</v>
      </c>
      <c r="P27" s="1"/>
      <c r="Q27" s="1">
        <f>10*LOG10(10*(Recording_2024_03_20_11_04_45_008[[#This Row],[Column8]]^2+Recording_2024_03_20_11_04_45_008[[#This Row],[Column9]]^2))</f>
        <v>-6.6090242814662989</v>
      </c>
      <c r="R27" s="1"/>
      <c r="S27" s="1"/>
    </row>
    <row r="28" spans="1:19" x14ac:dyDescent="0.3">
      <c r="A28" s="1" t="s">
        <v>53</v>
      </c>
      <c r="B28" s="1">
        <v>1.2207000000000001E-2</v>
      </c>
      <c r="C28" s="1">
        <v>-1.47084E-2</v>
      </c>
      <c r="D28" s="1">
        <v>6.2576699999999999E-2</v>
      </c>
      <c r="E28" s="1">
        <v>0.124496</v>
      </c>
      <c r="F28" s="1" t="s">
        <v>32</v>
      </c>
      <c r="G28" s="1" t="s">
        <v>32</v>
      </c>
      <c r="H28" s="1">
        <v>5.8289800000000003E-2</v>
      </c>
      <c r="I28" s="1">
        <v>0.13621900000000001</v>
      </c>
      <c r="J28" s="1">
        <v>8.7746200000000003E-3</v>
      </c>
      <c r="K28" s="1">
        <v>5.5669999999999999E-3</v>
      </c>
      <c r="L28" s="1">
        <v>-9.9840299999999996E-3</v>
      </c>
      <c r="M28" s="1">
        <v>0.113195</v>
      </c>
      <c r="N28" s="1">
        <f>10*LOG10(10*(Recording_2024_03_20_11_04_45_008[[#This Row],[Column2]]^2+Recording_2024_03_20_11_04_45_008[[#This Row],[Column3]]^2))</f>
        <v>-24.37293408910152</v>
      </c>
      <c r="O28" s="1">
        <f>10*LOG10(10*(Recording_2024_03_20_11_04_45_008[[#This Row],[Column4]]^2+Recording_2024_03_20_11_04_45_008[[#This Row],[Column5]]^2))</f>
        <v>-7.1186042640588791</v>
      </c>
      <c r="P28" s="1"/>
      <c r="Q28" s="1">
        <f>10*LOG10(10*(Recording_2024_03_20_11_04_45_008[[#This Row],[Column8]]^2+Recording_2024_03_20_11_04_45_008[[#This Row],[Column9]]^2))</f>
        <v>-6.5849985650382417</v>
      </c>
      <c r="R28" s="1"/>
      <c r="S28" s="1"/>
    </row>
    <row r="29" spans="1:19" x14ac:dyDescent="0.3">
      <c r="A29" s="1" t="s">
        <v>54</v>
      </c>
      <c r="B29" s="1">
        <v>1.0902E-2</v>
      </c>
      <c r="C29" s="1">
        <v>-1.6108600000000001E-2</v>
      </c>
      <c r="D29" s="1">
        <v>6.5581200000000006E-2</v>
      </c>
      <c r="E29" s="1">
        <v>0.12306599999999999</v>
      </c>
      <c r="F29" s="1" t="s">
        <v>32</v>
      </c>
      <c r="G29" s="1" t="s">
        <v>32</v>
      </c>
      <c r="H29" s="1">
        <v>6.6926299999999994E-2</v>
      </c>
      <c r="I29" s="1">
        <v>0.13224900000000001</v>
      </c>
      <c r="J29" s="1">
        <v>9.3335099999999997E-3</v>
      </c>
      <c r="K29" s="1">
        <v>4.6619399999999998E-3</v>
      </c>
      <c r="L29" s="1">
        <v>-8.3229300000000001E-4</v>
      </c>
      <c r="M29" s="1">
        <v>0.11365</v>
      </c>
      <c r="N29" s="1">
        <f>10*LOG10(10*(Recording_2024_03_20_11_04_45_008[[#This Row],[Column2]]^2+Recording_2024_03_20_11_04_45_008[[#This Row],[Column3]]^2))</f>
        <v>-24.221170540971706</v>
      </c>
      <c r="O29" s="1">
        <f>10*LOG10(10*(Recording_2024_03_20_11_04_45_008[[#This Row],[Column4]]^2+Recording_2024_03_20_11_04_45_008[[#This Row],[Column5]]^2))</f>
        <v>-7.1116672258699607</v>
      </c>
      <c r="P29" s="1"/>
      <c r="Q29" s="1">
        <f>10*LOG10(10*(Recording_2024_03_20_11_04_45_008[[#This Row],[Column8]]^2+Recording_2024_03_20_11_04_45_008[[#This Row],[Column9]]^2))</f>
        <v>-6.5819114174001641</v>
      </c>
      <c r="R29" s="1"/>
      <c r="S29" s="1"/>
    </row>
    <row r="30" spans="1:19" x14ac:dyDescent="0.3">
      <c r="A30" s="1" t="s">
        <v>55</v>
      </c>
      <c r="B30" s="1">
        <v>9.4027699999999995E-3</v>
      </c>
      <c r="C30" s="1">
        <v>-1.7399399999999999E-2</v>
      </c>
      <c r="D30" s="1">
        <v>6.8611800000000001E-2</v>
      </c>
      <c r="E30" s="1">
        <v>0.12185799999999999</v>
      </c>
      <c r="F30" s="1" t="s">
        <v>32</v>
      </c>
      <c r="G30" s="1" t="s">
        <v>32</v>
      </c>
      <c r="H30" s="1">
        <v>7.5509699999999999E-2</v>
      </c>
      <c r="I30" s="1">
        <v>0.12808900000000001</v>
      </c>
      <c r="J30" s="1">
        <v>9.8041099999999996E-3</v>
      </c>
      <c r="K30" s="1">
        <v>3.7438200000000001E-3</v>
      </c>
      <c r="L30" s="1">
        <v>8.42387E-3</v>
      </c>
      <c r="M30" s="1">
        <v>0.113369</v>
      </c>
      <c r="N30" s="1">
        <f>10*LOG10(10*(Recording_2024_03_20_11_04_45_008[[#This Row],[Column2]]^2+Recording_2024_03_20_11_04_45_008[[#This Row],[Column3]]^2))</f>
        <v>-24.076553285803243</v>
      </c>
      <c r="O30" s="1">
        <f>10*LOG10(10*(Recording_2024_03_20_11_04_45_008[[#This Row],[Column4]]^2+Recording_2024_03_20_11_04_45_008[[#This Row],[Column5]]^2))</f>
        <v>-7.0869884651924799</v>
      </c>
      <c r="P30" s="1"/>
      <c r="Q30" s="1">
        <f>10*LOG10(10*(Recording_2024_03_20_11_04_45_008[[#This Row],[Column8]]^2+Recording_2024_03_20_11_04_45_008[[#This Row],[Column9]]^2))</f>
        <v>-6.5544059018011245</v>
      </c>
      <c r="R30" s="1"/>
      <c r="S30" s="1"/>
    </row>
    <row r="31" spans="1:19" x14ac:dyDescent="0.3">
      <c r="A31" s="1" t="s">
        <v>56</v>
      </c>
      <c r="B31" s="1">
        <v>7.7315099999999996E-3</v>
      </c>
      <c r="C31" s="1">
        <v>-1.85325E-2</v>
      </c>
      <c r="D31" s="1">
        <v>7.1591399999999999E-2</v>
      </c>
      <c r="E31" s="1">
        <v>0.120199</v>
      </c>
      <c r="F31" s="1" t="s">
        <v>32</v>
      </c>
      <c r="G31" s="1" t="s">
        <v>32</v>
      </c>
      <c r="H31" s="1">
        <v>8.3813299999999993E-2</v>
      </c>
      <c r="I31" s="1">
        <v>0.123005</v>
      </c>
      <c r="J31" s="1">
        <v>1.0189E-2</v>
      </c>
      <c r="K31" s="1">
        <v>2.7077199999999998E-3</v>
      </c>
      <c r="L31" s="1">
        <v>1.76714E-2</v>
      </c>
      <c r="M31" s="1">
        <v>0.112343</v>
      </c>
      <c r="N31" s="1">
        <f>10*LOG10(10*(Recording_2024_03_20_11_04_45_008[[#This Row],[Column2]]^2+Recording_2024_03_20_11_04_45_008[[#This Row],[Column3]]^2))</f>
        <v>-23.944473762237255</v>
      </c>
      <c r="O31" s="1">
        <f>10*LOG10(10*(Recording_2024_03_20_11_04_45_008[[#This Row],[Column4]]^2+Recording_2024_03_20_11_04_45_008[[#This Row],[Column5]]^2))</f>
        <v>-7.0833976034753316</v>
      </c>
      <c r="P31" s="1"/>
      <c r="Q31" s="1">
        <f>10*LOG10(10*(Recording_2024_03_20_11_04_45_008[[#This Row],[Column8]]^2+Recording_2024_03_20_11_04_45_008[[#This Row],[Column9]]^2))</f>
        <v>-6.5453021996858354</v>
      </c>
      <c r="R31" s="1"/>
      <c r="S31" s="1"/>
    </row>
    <row r="32" spans="1:19" x14ac:dyDescent="0.3">
      <c r="A32" s="1" t="s">
        <v>57</v>
      </c>
      <c r="B32" s="1">
        <v>5.9503999999999998E-3</v>
      </c>
      <c r="C32" s="1">
        <v>-1.9523700000000001E-2</v>
      </c>
      <c r="D32" s="1">
        <v>7.4741500000000002E-2</v>
      </c>
      <c r="E32" s="1">
        <v>0.11917</v>
      </c>
      <c r="F32" s="1" t="s">
        <v>32</v>
      </c>
      <c r="G32" s="1" t="s">
        <v>32</v>
      </c>
      <c r="H32" s="1">
        <v>9.1862700000000005E-2</v>
      </c>
      <c r="I32" s="1">
        <v>0.118043</v>
      </c>
      <c r="J32" s="1">
        <v>1.04806E-2</v>
      </c>
      <c r="K32" s="1">
        <v>1.6964700000000001E-3</v>
      </c>
      <c r="L32" s="1">
        <v>2.6705699999999999E-2</v>
      </c>
      <c r="M32" s="1">
        <v>0.110597</v>
      </c>
      <c r="N32" s="1">
        <f>10*LOG10(10*(Recording_2024_03_20_11_04_45_008[[#This Row],[Column2]]^2+Recording_2024_03_20_11_04_45_008[[#This Row],[Column3]]^2))</f>
        <v>-23.802993722867328</v>
      </c>
      <c r="O32" s="1">
        <f>10*LOG10(10*(Recording_2024_03_20_11_04_45_008[[#This Row],[Column4]]^2+Recording_2024_03_20_11_04_45_008[[#This Row],[Column5]]^2))</f>
        <v>-7.036029109035951</v>
      </c>
      <c r="P32" s="1"/>
      <c r="Q32" s="1">
        <f>10*LOG10(10*(Recording_2024_03_20_11_04_45_008[[#This Row],[Column8]]^2+Recording_2024_03_20_11_04_45_008[[#This Row],[Column9]]^2))</f>
        <v>-6.5027761175478949</v>
      </c>
      <c r="R32" s="1"/>
      <c r="S32" s="1"/>
    </row>
    <row r="33" spans="1:19" x14ac:dyDescent="0.3">
      <c r="A33" s="1" t="s">
        <v>58</v>
      </c>
      <c r="B33" s="1">
        <v>3.9538999999999998E-3</v>
      </c>
      <c r="C33" s="1">
        <v>-2.0301199999999998E-2</v>
      </c>
      <c r="D33" s="1">
        <v>7.7740799999999999E-2</v>
      </c>
      <c r="E33" s="1">
        <v>0.11768099999999999</v>
      </c>
      <c r="F33" s="1" t="s">
        <v>32</v>
      </c>
      <c r="G33" s="1" t="s">
        <v>32</v>
      </c>
      <c r="H33" s="1">
        <v>9.9599599999999996E-2</v>
      </c>
      <c r="I33" s="1">
        <v>0.11222</v>
      </c>
      <c r="J33" s="1">
        <v>1.07011E-2</v>
      </c>
      <c r="K33" s="1">
        <v>6.5331799999999995E-4</v>
      </c>
      <c r="L33" s="1">
        <v>3.5638799999999998E-2</v>
      </c>
      <c r="M33" s="1">
        <v>0.10808</v>
      </c>
      <c r="N33" s="1">
        <f>10*LOG10(10*(Recording_2024_03_20_11_04_45_008[[#This Row],[Column2]]^2+Recording_2024_03_20_11_04_45_008[[#This Row],[Column3]]^2))</f>
        <v>-23.687875984047409</v>
      </c>
      <c r="O33" s="1">
        <f>10*LOG10(10*(Recording_2024_03_20_11_04_45_008[[#This Row],[Column4]]^2+Recording_2024_03_20_11_04_45_008[[#This Row],[Column5]]^2))</f>
        <v>-7.0131173042504846</v>
      </c>
      <c r="P33" s="1"/>
      <c r="Q33" s="1">
        <f>10*LOG10(10*(Recording_2024_03_20_11_04_45_008[[#This Row],[Column8]]^2+Recording_2024_03_20_11_04_45_008[[#This Row],[Column9]]^2))</f>
        <v>-6.4755874416969172</v>
      </c>
      <c r="R33" s="1"/>
      <c r="S33" s="1"/>
    </row>
    <row r="34" spans="1:19" x14ac:dyDescent="0.3">
      <c r="A34" s="1" t="s">
        <v>59</v>
      </c>
      <c r="B34" s="1">
        <v>1.6677899999999999E-3</v>
      </c>
      <c r="C34" s="1">
        <v>-2.1047300000000001E-2</v>
      </c>
      <c r="D34" s="1">
        <v>8.2126099999999994E-2</v>
      </c>
      <c r="E34" s="1">
        <v>0.115828</v>
      </c>
      <c r="F34" s="1" t="s">
        <v>32</v>
      </c>
      <c r="G34" s="1" t="s">
        <v>32</v>
      </c>
      <c r="H34" s="1">
        <v>0.108377</v>
      </c>
      <c r="I34" s="1">
        <v>0.105314</v>
      </c>
      <c r="J34" s="1">
        <v>1.0810699999999999E-2</v>
      </c>
      <c r="K34" s="1">
        <v>-5.1433399999999997E-4</v>
      </c>
      <c r="L34" s="1">
        <v>4.5350700000000001E-2</v>
      </c>
      <c r="M34" s="1">
        <v>0.10445599999999999</v>
      </c>
      <c r="N34" s="1">
        <f>10*LOG10(10*(Recording_2024_03_20_11_04_45_008[[#This Row],[Column2]]^2+Recording_2024_03_20_11_04_45_008[[#This Row],[Column3]]^2))</f>
        <v>-23.50888811091718</v>
      </c>
      <c r="O34" s="1">
        <f>10*LOG10(10*(Recording_2024_03_20_11_04_45_008[[#This Row],[Column4]]^2+Recording_2024_03_20_11_04_45_008[[#This Row],[Column5]]^2))</f>
        <v>-6.9549176721977783</v>
      </c>
      <c r="P34" s="1"/>
      <c r="Q34" s="1">
        <f>10*LOG10(10*(Recording_2024_03_20_11_04_45_008[[#This Row],[Column8]]^2+Recording_2024_03_20_11_04_45_008[[#This Row],[Column9]]^2))</f>
        <v>-6.4136831303282227</v>
      </c>
      <c r="R34" s="1"/>
      <c r="S34" s="1"/>
    </row>
    <row r="35" spans="1:19" x14ac:dyDescent="0.3">
      <c r="A35" s="1" t="s">
        <v>60</v>
      </c>
      <c r="B35" s="1">
        <v>-3.0787099999999998E-4</v>
      </c>
      <c r="C35" s="1">
        <v>-2.1263799999999999E-2</v>
      </c>
      <c r="D35" s="1">
        <v>8.3764199999999997E-2</v>
      </c>
      <c r="E35" s="1">
        <v>0.114602</v>
      </c>
      <c r="F35" s="1" t="s">
        <v>32</v>
      </c>
      <c r="G35" s="1" t="s">
        <v>32</v>
      </c>
      <c r="H35" s="1">
        <v>0.114038</v>
      </c>
      <c r="I35" s="1">
        <v>9.9167599999999995E-2</v>
      </c>
      <c r="J35" s="1">
        <v>1.0748300000000001E-2</v>
      </c>
      <c r="K35" s="1">
        <v>-1.4881499999999999E-3</v>
      </c>
      <c r="L35" s="1">
        <v>5.28227E-2</v>
      </c>
      <c r="M35" s="1">
        <v>0.10090499999999999</v>
      </c>
      <c r="N35" s="1">
        <f>10*LOG10(10*(Recording_2024_03_20_11_04_45_008[[#This Row],[Column2]]^2+Recording_2024_03_20_11_04_45_008[[#This Row],[Column3]]^2))</f>
        <v>-23.446272103053612</v>
      </c>
      <c r="O35" s="1">
        <f>10*LOG10(10*(Recording_2024_03_20_11_04_45_008[[#This Row],[Column4]]^2+Recording_2024_03_20_11_04_45_008[[#This Row],[Column5]]^2))</f>
        <v>-6.9572366483988137</v>
      </c>
      <c r="P35" s="1"/>
      <c r="Q35" s="1">
        <f>10*LOG10(10*(Recording_2024_03_20_11_04_45_008[[#This Row],[Column8]]^2+Recording_2024_03_20_11_04_45_008[[#This Row],[Column9]]^2))</f>
        <v>-6.413252290347911</v>
      </c>
      <c r="R35" s="1"/>
      <c r="S35" s="1"/>
    </row>
    <row r="36" spans="1:19" x14ac:dyDescent="0.3">
      <c r="A36" s="1" t="s">
        <v>61</v>
      </c>
      <c r="B36" s="1">
        <v>-2.5172900000000002E-3</v>
      </c>
      <c r="C36" s="1">
        <v>-2.1358499999999999E-2</v>
      </c>
      <c r="D36" s="1">
        <v>8.67647E-2</v>
      </c>
      <c r="E36" s="1">
        <v>0.112844</v>
      </c>
      <c r="F36" s="1" t="s">
        <v>32</v>
      </c>
      <c r="G36" s="1" t="s">
        <v>32</v>
      </c>
      <c r="H36" s="1">
        <v>0.12067</v>
      </c>
      <c r="I36" s="1">
        <v>9.1804499999999997E-2</v>
      </c>
      <c r="J36" s="1">
        <v>1.05729E-2</v>
      </c>
      <c r="K36" s="1">
        <v>-2.6498899999999998E-3</v>
      </c>
      <c r="L36" s="1">
        <v>6.0981500000000001E-2</v>
      </c>
      <c r="M36" s="1">
        <v>9.6228499999999995E-2</v>
      </c>
      <c r="N36" s="1">
        <f>10*LOG10(10*(Recording_2024_03_20_11_04_45_008[[#This Row],[Column2]]^2+Recording_2024_03_20_11_04_45_008[[#This Row],[Column3]]^2))</f>
        <v>-23.348673504409877</v>
      </c>
      <c r="O36" s="1">
        <f>10*LOG10(10*(Recording_2024_03_20_11_04_45_008[[#This Row],[Column4]]^2+Recording_2024_03_20_11_04_45_008[[#This Row],[Column5]]^2))</f>
        <v>-6.9332022886540425</v>
      </c>
      <c r="P36" s="1"/>
      <c r="Q36" s="1">
        <f>10*LOG10(10*(Recording_2024_03_20_11_04_45_008[[#This Row],[Column8]]^2+Recording_2024_03_20_11_04_45_008[[#This Row],[Column9]]^2))</f>
        <v>-6.3847396670056398</v>
      </c>
      <c r="R36" s="1"/>
      <c r="S36" s="1"/>
    </row>
    <row r="37" spans="1:19" x14ac:dyDescent="0.3">
      <c r="A37" s="1" t="s">
        <v>62</v>
      </c>
      <c r="B37" s="1">
        <v>-4.82856E-3</v>
      </c>
      <c r="C37" s="1">
        <v>-2.1193099999999999E-2</v>
      </c>
      <c r="D37" s="1">
        <v>8.9692300000000003E-2</v>
      </c>
      <c r="E37" s="1">
        <v>0.110999</v>
      </c>
      <c r="F37" s="1" t="s">
        <v>32</v>
      </c>
      <c r="G37" s="1" t="s">
        <v>32</v>
      </c>
      <c r="H37" s="1">
        <v>0.126807</v>
      </c>
      <c r="I37" s="1">
        <v>8.3990300000000004E-2</v>
      </c>
      <c r="J37" s="1">
        <v>1.03445E-2</v>
      </c>
      <c r="K37" s="1">
        <v>-3.67439E-3</v>
      </c>
      <c r="L37" s="1">
        <v>6.8763099999999994E-2</v>
      </c>
      <c r="M37" s="1">
        <v>9.08939E-2</v>
      </c>
      <c r="N37" s="1">
        <f>10*LOG10(10*(Recording_2024_03_20_11_04_45_008[[#This Row],[Column2]]^2+Recording_2024_03_20_11_04_45_008[[#This Row],[Column3]]^2))</f>
        <v>-23.256326753814051</v>
      </c>
      <c r="O37" s="1">
        <f>10*LOG10(10*(Recording_2024_03_20_11_04_45_008[[#This Row],[Column4]]^2+Recording_2024_03_20_11_04_45_008[[#This Row],[Column5]]^2))</f>
        <v>-6.9110520698535494</v>
      </c>
      <c r="P37" s="1"/>
      <c r="Q37" s="1">
        <f>10*LOG10(10*(Recording_2024_03_20_11_04_45_008[[#This Row],[Column8]]^2+Recording_2024_03_20_11_04_45_008[[#This Row],[Column9]]^2))</f>
        <v>-6.3574202726103799</v>
      </c>
      <c r="R37" s="1"/>
      <c r="S37" s="1"/>
    </row>
    <row r="38" spans="1:19" x14ac:dyDescent="0.3">
      <c r="A38" s="1" t="s">
        <v>63</v>
      </c>
      <c r="B38" s="1">
        <v>-7.1086500000000002E-3</v>
      </c>
      <c r="C38" s="1">
        <v>-2.0787699999999999E-2</v>
      </c>
      <c r="D38" s="1">
        <v>9.2878299999999997E-2</v>
      </c>
      <c r="E38" s="1">
        <v>0.10929800000000001</v>
      </c>
      <c r="F38" s="1" t="s">
        <v>32</v>
      </c>
      <c r="G38" s="1" t="s">
        <v>32</v>
      </c>
      <c r="H38" s="1">
        <v>0.13278400000000001</v>
      </c>
      <c r="I38" s="1">
        <v>7.5895799999999999E-2</v>
      </c>
      <c r="J38" s="1">
        <v>9.9761599999999995E-3</v>
      </c>
      <c r="K38" s="1">
        <v>-4.7780000000000001E-3</v>
      </c>
      <c r="L38" s="1">
        <v>7.6107400000000006E-2</v>
      </c>
      <c r="M38" s="1">
        <v>8.4907499999999997E-2</v>
      </c>
      <c r="N38" s="1">
        <f>10*LOG10(10*(Recording_2024_03_20_11_04_45_008[[#This Row],[Column2]]^2+Recording_2024_03_20_11_04_45_008[[#This Row],[Column3]]^2))</f>
        <v>-23.163574532267802</v>
      </c>
      <c r="O38" s="1">
        <f>10*LOG10(10*(Recording_2024_03_20_11_04_45_008[[#This Row],[Column4]]^2+Recording_2024_03_20_11_04_45_008[[#This Row],[Column5]]^2))</f>
        <v>-6.8671437686788348</v>
      </c>
      <c r="P38" s="1"/>
      <c r="Q38" s="1">
        <f>10*LOG10(10*(Recording_2024_03_20_11_04_45_008[[#This Row],[Column8]]^2+Recording_2024_03_20_11_04_45_008[[#This Row],[Column9]]^2))</f>
        <v>-6.3093704276258507</v>
      </c>
      <c r="R38" s="1"/>
      <c r="S38" s="1"/>
    </row>
    <row r="39" spans="1:19" x14ac:dyDescent="0.3">
      <c r="A39" s="1" t="s">
        <v>64</v>
      </c>
      <c r="B39" s="1">
        <v>-9.3870599999999992E-3</v>
      </c>
      <c r="C39" s="1">
        <v>-2.00299E-2</v>
      </c>
      <c r="D39" s="1">
        <v>9.5810300000000001E-2</v>
      </c>
      <c r="E39" s="1">
        <v>0.107363</v>
      </c>
      <c r="F39" s="1" t="s">
        <v>32</v>
      </c>
      <c r="G39" s="1" t="s">
        <v>32</v>
      </c>
      <c r="H39" s="1">
        <v>0.13795499999999999</v>
      </c>
      <c r="I39" s="1">
        <v>6.7288000000000001E-2</v>
      </c>
      <c r="J39" s="1">
        <v>9.4836899999999995E-3</v>
      </c>
      <c r="K39" s="1">
        <v>-5.7918700000000002E-3</v>
      </c>
      <c r="L39" s="1">
        <v>8.2888799999999999E-2</v>
      </c>
      <c r="M39" s="1">
        <v>7.83359E-2</v>
      </c>
      <c r="N39" s="1">
        <f>10*LOG10(10*(Recording_2024_03_20_11_04_45_008[[#This Row],[Column2]]^2+Recording_2024_03_20_11_04_45_008[[#This Row],[Column3]]^2))</f>
        <v>-23.104125451245459</v>
      </c>
      <c r="O39" s="1">
        <f>10*LOG10(10*(Recording_2024_03_20_11_04_45_008[[#This Row],[Column4]]^2+Recording_2024_03_20_11_04_45_008[[#This Row],[Column5]]^2))</f>
        <v>-6.8389482693058135</v>
      </c>
      <c r="P39" s="1"/>
      <c r="Q39" s="1">
        <f>10*LOG10(10*(Recording_2024_03_20_11_04_45_008[[#This Row],[Column8]]^2+Recording_2024_03_20_11_04_45_008[[#This Row],[Column9]]^2))</f>
        <v>-6.278384108013972</v>
      </c>
      <c r="R39" s="1"/>
      <c r="S39" s="1"/>
    </row>
    <row r="40" spans="1:19" x14ac:dyDescent="0.3">
      <c r="A40" s="1" t="s">
        <v>65</v>
      </c>
      <c r="B40" s="1">
        <v>-1.15409E-2</v>
      </c>
      <c r="C40" s="1">
        <v>-1.9063799999999999E-2</v>
      </c>
      <c r="D40" s="1">
        <v>9.8933599999999997E-2</v>
      </c>
      <c r="E40" s="1">
        <v>0.105464</v>
      </c>
      <c r="F40" s="1" t="s">
        <v>32</v>
      </c>
      <c r="G40" s="1" t="s">
        <v>32</v>
      </c>
      <c r="H40" s="1">
        <v>0.14283499999999999</v>
      </c>
      <c r="I40" s="1">
        <v>5.8403700000000003E-2</v>
      </c>
      <c r="J40" s="1">
        <v>8.9063100000000006E-3</v>
      </c>
      <c r="K40" s="1">
        <v>-6.7724600000000001E-3</v>
      </c>
      <c r="L40" s="1">
        <v>8.91517E-2</v>
      </c>
      <c r="M40" s="1">
        <v>7.1192199999999997E-2</v>
      </c>
      <c r="N40" s="1">
        <f>10*LOG10(10*(Recording_2024_03_20_11_04_45_008[[#This Row],[Column2]]^2+Recording_2024_03_20_11_04_45_008[[#This Row],[Column3]]^2))</f>
        <v>-23.039750569955139</v>
      </c>
      <c r="O40" s="1">
        <f>10*LOG10(10*(Recording_2024_03_20_11_04_45_008[[#This Row],[Column4]]^2+Recording_2024_03_20_11_04_45_008[[#This Row],[Column5]]^2))</f>
        <v>-6.796353227371621</v>
      </c>
      <c r="P40" s="1"/>
      <c r="Q40" s="1">
        <f>10*LOG10(10*(Recording_2024_03_20_11_04_45_008[[#This Row],[Column8]]^2+Recording_2024_03_20_11_04_45_008[[#This Row],[Column9]]^2))</f>
        <v>-6.2318899941940362</v>
      </c>
      <c r="R40" s="1"/>
      <c r="S40" s="1"/>
    </row>
    <row r="41" spans="1:19" x14ac:dyDescent="0.3">
      <c r="A41" s="1" t="s">
        <v>66</v>
      </c>
      <c r="B41" s="1">
        <v>-1.36188E-2</v>
      </c>
      <c r="C41" s="1">
        <v>-1.7789300000000001E-2</v>
      </c>
      <c r="D41" s="1">
        <v>0.10199900000000001</v>
      </c>
      <c r="E41" s="1">
        <v>0.10347000000000001</v>
      </c>
      <c r="F41" s="1" t="s">
        <v>32</v>
      </c>
      <c r="G41" s="1" t="s">
        <v>32</v>
      </c>
      <c r="H41" s="1">
        <v>0.14713699999999999</v>
      </c>
      <c r="I41" s="1">
        <v>4.9059699999999998E-2</v>
      </c>
      <c r="J41" s="1">
        <v>8.1935900000000006E-3</v>
      </c>
      <c r="K41" s="1">
        <v>-7.7045000000000004E-3</v>
      </c>
      <c r="L41" s="1">
        <v>9.4830200000000003E-2</v>
      </c>
      <c r="M41" s="1">
        <v>6.3522499999999996E-2</v>
      </c>
      <c r="N41" s="1">
        <f>10*LOG10(10*(Recording_2024_03_20_11_04_45_008[[#This Row],[Column2]]^2+Recording_2024_03_20_11_04_45_008[[#This Row],[Column3]]^2))</f>
        <v>-22.99356060484207</v>
      </c>
      <c r="O41" s="1">
        <f>10*LOG10(10*(Recording_2024_03_20_11_04_45_008[[#This Row],[Column4]]^2+Recording_2024_03_20_11_04_45_008[[#This Row],[Column5]]^2))</f>
        <v>-6.7551512212907205</v>
      </c>
      <c r="P41" s="1"/>
      <c r="Q41" s="1">
        <f>10*LOG10(10*(Recording_2024_03_20_11_04_45_008[[#This Row],[Column8]]^2+Recording_2024_03_20_11_04_45_008[[#This Row],[Column9]]^2))</f>
        <v>-6.1877386004877248</v>
      </c>
      <c r="R41" s="1"/>
      <c r="S41" s="1"/>
    </row>
    <row r="42" spans="1:19" x14ac:dyDescent="0.3">
      <c r="A42" s="1" t="s">
        <v>67</v>
      </c>
      <c r="B42" s="1">
        <v>-1.5577199999999999E-2</v>
      </c>
      <c r="C42" s="1">
        <v>-1.6379500000000002E-2</v>
      </c>
      <c r="D42" s="1">
        <v>0.105184</v>
      </c>
      <c r="E42" s="1">
        <v>0.10179199999999999</v>
      </c>
      <c r="F42" s="1" t="s">
        <v>32</v>
      </c>
      <c r="G42" s="1" t="s">
        <v>32</v>
      </c>
      <c r="H42" s="1">
        <v>0.15114900000000001</v>
      </c>
      <c r="I42" s="1">
        <v>3.9733699999999997E-2</v>
      </c>
      <c r="J42" s="1">
        <v>7.4455099999999998E-3</v>
      </c>
      <c r="K42" s="1">
        <v>-8.5858500000000008E-3</v>
      </c>
      <c r="L42" s="1">
        <v>9.9789900000000001E-2</v>
      </c>
      <c r="M42" s="1">
        <v>5.5532400000000003E-2</v>
      </c>
      <c r="N42" s="1">
        <f>10*LOG10(10*(Recording_2024_03_20_11_04_45_008[[#This Row],[Column2]]^2+Recording_2024_03_20_11_04_45_008[[#This Row],[Column3]]^2))</f>
        <v>-22.916324932456877</v>
      </c>
      <c r="O42" s="1">
        <f>10*LOG10(10*(Recording_2024_03_20_11_04_45_008[[#This Row],[Column4]]^2+Recording_2024_03_20_11_04_45_008[[#This Row],[Column5]]^2))</f>
        <v>-6.6907338993130985</v>
      </c>
      <c r="P42" s="1"/>
      <c r="Q42" s="1">
        <f>10*LOG10(10*(Recording_2024_03_20_11_04_45_008[[#This Row],[Column8]]^2+Recording_2024_03_20_11_04_45_008[[#This Row],[Column9]]^2))</f>
        <v>-6.121692128476635</v>
      </c>
      <c r="R42" s="1"/>
      <c r="S42" s="1"/>
    </row>
    <row r="43" spans="1:19" x14ac:dyDescent="0.3">
      <c r="A43" s="1" t="s">
        <v>68</v>
      </c>
      <c r="B43" s="1">
        <v>-1.72917E-2</v>
      </c>
      <c r="C43" s="1">
        <v>-1.44986E-2</v>
      </c>
      <c r="D43" s="1">
        <v>0.107778</v>
      </c>
      <c r="E43" s="1">
        <v>9.9021700000000004E-2</v>
      </c>
      <c r="F43" s="1" t="s">
        <v>32</v>
      </c>
      <c r="G43" s="1" t="s">
        <v>32</v>
      </c>
      <c r="H43" s="1">
        <v>0.15351000000000001</v>
      </c>
      <c r="I43" s="1">
        <v>2.9413600000000002E-2</v>
      </c>
      <c r="J43" s="1">
        <v>6.5697799999999999E-3</v>
      </c>
      <c r="K43" s="1">
        <v>-9.3239900000000007E-3</v>
      </c>
      <c r="L43" s="1">
        <v>0.104185</v>
      </c>
      <c r="M43" s="1">
        <v>4.6833399999999997E-2</v>
      </c>
      <c r="N43" s="1">
        <f>10*LOG10(10*(Recording_2024_03_20_11_04_45_008[[#This Row],[Column2]]^2+Recording_2024_03_20_11_04_45_008[[#This Row],[Column3]]^2))</f>
        <v>-22.931011223319867</v>
      </c>
      <c r="O43" s="1">
        <f>10*LOG10(10*(Recording_2024_03_20_11_04_45_008[[#This Row],[Column4]]^2+Recording_2024_03_20_11_04_45_008[[#This Row],[Column5]]^2))</f>
        <v>-6.6915226361967992</v>
      </c>
      <c r="P43" s="1"/>
      <c r="Q43" s="1">
        <f>10*LOG10(10*(Recording_2024_03_20_11_04_45_008[[#This Row],[Column8]]^2+Recording_2024_03_20_11_04_45_008[[#This Row],[Column9]]^2))</f>
        <v>-6.1206800072668441</v>
      </c>
      <c r="R43" s="1"/>
      <c r="S43" s="1"/>
    </row>
    <row r="44" spans="1:19" x14ac:dyDescent="0.3">
      <c r="A44" s="1" t="s">
        <v>69</v>
      </c>
      <c r="B44" s="1">
        <v>-1.8875699999999999E-2</v>
      </c>
      <c r="C44" s="1">
        <v>-1.2493199999999999E-2</v>
      </c>
      <c r="D44" s="1">
        <v>0.11083899999999999</v>
      </c>
      <c r="E44" s="1">
        <v>9.6809500000000007E-2</v>
      </c>
      <c r="F44" s="1" t="s">
        <v>32</v>
      </c>
      <c r="G44" s="1" t="s">
        <v>32</v>
      </c>
      <c r="H44" s="1">
        <v>0.15601100000000001</v>
      </c>
      <c r="I44" s="1">
        <v>1.9221100000000001E-2</v>
      </c>
      <c r="J44" s="1">
        <v>5.5628199999999996E-3</v>
      </c>
      <c r="K44" s="1">
        <v>-1.00064E-2</v>
      </c>
      <c r="L44" s="1">
        <v>0.107791</v>
      </c>
      <c r="M44" s="1">
        <v>3.7900900000000001E-2</v>
      </c>
      <c r="N44" s="1">
        <f>10*LOG10(10*(Recording_2024_03_20_11_04_45_008[[#This Row],[Column2]]^2+Recording_2024_03_20_11_04_45_008[[#This Row],[Column3]]^2))</f>
        <v>-22.904145295248448</v>
      </c>
      <c r="O44" s="1">
        <f>10*LOG10(10*(Recording_2024_03_20_11_04_45_008[[#This Row],[Column4]]^2+Recording_2024_03_20_11_04_45_008[[#This Row],[Column5]]^2))</f>
        <v>-6.6439441994116635</v>
      </c>
      <c r="P44" s="1"/>
      <c r="Q44" s="1">
        <f>10*LOG10(10*(Recording_2024_03_20_11_04_45_008[[#This Row],[Column8]]^2+Recording_2024_03_20_11_04_45_008[[#This Row],[Column9]]^2))</f>
        <v>-6.0714689045655366</v>
      </c>
      <c r="R44" s="1"/>
      <c r="S44" s="1"/>
    </row>
    <row r="45" spans="1:19" x14ac:dyDescent="0.3">
      <c r="A45" s="1" t="s">
        <v>70</v>
      </c>
      <c r="B45" s="1">
        <v>-2.0080799999999999E-2</v>
      </c>
      <c r="C45" s="1">
        <v>-1.03649E-2</v>
      </c>
      <c r="D45" s="1">
        <v>0.113619</v>
      </c>
      <c r="E45" s="1">
        <v>9.4263100000000002E-2</v>
      </c>
      <c r="F45" s="1" t="s">
        <v>32</v>
      </c>
      <c r="G45" s="1" t="s">
        <v>32</v>
      </c>
      <c r="H45" s="1">
        <v>0.15749199999999999</v>
      </c>
      <c r="I45" s="1">
        <v>8.7578599999999993E-3</v>
      </c>
      <c r="J45" s="1">
        <v>4.5591499999999997E-3</v>
      </c>
      <c r="K45" s="1">
        <v>-1.05681E-2</v>
      </c>
      <c r="L45" s="1">
        <v>0.110655</v>
      </c>
      <c r="M45" s="1">
        <v>2.8684600000000001E-2</v>
      </c>
      <c r="N45" s="1">
        <f>10*LOG10(10*(Recording_2024_03_20_11_04_45_008[[#This Row],[Column2]]^2+Recording_2024_03_20_11_04_45_008[[#This Row],[Column3]]^2))</f>
        <v>-22.918599262002299</v>
      </c>
      <c r="O45" s="1">
        <f>10*LOG10(10*(Recording_2024_03_20_11_04_45_008[[#This Row],[Column4]]^2+Recording_2024_03_20_11_04_45_008[[#This Row],[Column5]]^2))</f>
        <v>-6.6164692895427155</v>
      </c>
      <c r="P45" s="1"/>
      <c r="Q45" s="1">
        <f>10*LOG10(10*(Recording_2024_03_20_11_04_45_008[[#This Row],[Column8]]^2+Recording_2024_03_20_11_04_45_008[[#This Row],[Column9]]^2))</f>
        <v>-6.0414211508442399</v>
      </c>
      <c r="R45" s="1"/>
      <c r="S45" s="1"/>
    </row>
    <row r="46" spans="1:19" x14ac:dyDescent="0.3">
      <c r="A46" s="1" t="s">
        <v>71</v>
      </c>
      <c r="B46" s="1">
        <v>-2.1243100000000001E-2</v>
      </c>
      <c r="C46" s="1">
        <v>-8.0115199999999994E-3</v>
      </c>
      <c r="D46" s="1">
        <v>0.116648</v>
      </c>
      <c r="E46" s="1">
        <v>9.1821700000000006E-2</v>
      </c>
      <c r="F46" s="1" t="s">
        <v>32</v>
      </c>
      <c r="G46" s="1" t="s">
        <v>32</v>
      </c>
      <c r="H46" s="1">
        <v>0.158669</v>
      </c>
      <c r="I46" s="1">
        <v>-1.80904E-3</v>
      </c>
      <c r="J46" s="1">
        <v>3.41487E-3</v>
      </c>
      <c r="K46" s="1">
        <v>-1.1114000000000001E-2</v>
      </c>
      <c r="L46" s="1">
        <v>0.112733</v>
      </c>
      <c r="M46" s="1">
        <v>1.9241899999999999E-2</v>
      </c>
      <c r="N46" s="1">
        <f>10*LOG10(10*(Recording_2024_03_20_11_04_45_008[[#This Row],[Column2]]^2+Recording_2024_03_20_11_04_45_008[[#This Row],[Column3]]^2))</f>
        <v>-22.878102962034173</v>
      </c>
      <c r="O46" s="1">
        <f>10*LOG10(10*(Recording_2024_03_20_11_04_45_008[[#This Row],[Column4]]^2+Recording_2024_03_20_11_04_45_008[[#This Row],[Column5]]^2))</f>
        <v>-6.5682820565101494</v>
      </c>
      <c r="P46" s="1"/>
      <c r="Q46" s="1">
        <f>10*LOG10(10*(Recording_2024_03_20_11_04_45_008[[#This Row],[Column8]]^2+Recording_2024_03_20_11_04_45_008[[#This Row],[Column9]]^2))</f>
        <v>-5.9895938016497174</v>
      </c>
      <c r="R46" s="1"/>
      <c r="S46" s="1"/>
    </row>
    <row r="47" spans="1:19" x14ac:dyDescent="0.3">
      <c r="A47" s="1" t="s">
        <v>72</v>
      </c>
      <c r="B47" s="1">
        <v>-2.18613E-2</v>
      </c>
      <c r="C47" s="1">
        <v>-5.4856999999999996E-3</v>
      </c>
      <c r="D47" s="1">
        <v>0.119147</v>
      </c>
      <c r="E47" s="1">
        <v>8.8925000000000004E-2</v>
      </c>
      <c r="F47" s="1" t="s">
        <v>32</v>
      </c>
      <c r="G47" s="1" t="s">
        <v>32</v>
      </c>
      <c r="H47" s="1">
        <v>0.15842300000000001</v>
      </c>
      <c r="I47" s="1">
        <v>-1.2495900000000001E-2</v>
      </c>
      <c r="J47" s="1">
        <v>2.2835400000000001E-3</v>
      </c>
      <c r="K47" s="1">
        <v>-1.13951E-2</v>
      </c>
      <c r="L47" s="1">
        <v>0.113979</v>
      </c>
      <c r="M47" s="1">
        <v>9.5993999999999993E-3</v>
      </c>
      <c r="N47" s="1">
        <f>10*LOG10(10*(Recording_2024_03_20_11_04_45_008[[#This Row],[Column2]]^2+Recording_2024_03_20_11_04_45_008[[#This Row],[Column3]]^2))</f>
        <v>-22.941283010627018</v>
      </c>
      <c r="O47" s="1">
        <f>10*LOG10(10*(Recording_2024_03_20_11_04_45_008[[#This Row],[Column4]]^2+Recording_2024_03_20_11_04_45_008[[#This Row],[Column5]]^2))</f>
        <v>-6.5553574484551005</v>
      </c>
      <c r="P47" s="1"/>
      <c r="Q47" s="1">
        <f>10*LOG10(10*(Recording_2024_03_20_11_04_45_008[[#This Row],[Column8]]^2+Recording_2024_03_20_11_04_45_008[[#This Row],[Column9]]^2))</f>
        <v>-5.9766991938406742</v>
      </c>
      <c r="R47" s="1"/>
      <c r="S47" s="1"/>
    </row>
    <row r="48" spans="1:19" x14ac:dyDescent="0.3">
      <c r="A48" s="1" t="s">
        <v>73</v>
      </c>
      <c r="B48" s="1">
        <v>-2.2261800000000002E-2</v>
      </c>
      <c r="C48" s="1">
        <v>-2.9550900000000001E-3</v>
      </c>
      <c r="D48" s="1">
        <v>0.121993</v>
      </c>
      <c r="E48" s="1">
        <v>8.61513E-2</v>
      </c>
      <c r="F48" s="1" t="s">
        <v>32</v>
      </c>
      <c r="G48" s="1" t="s">
        <v>32</v>
      </c>
      <c r="H48" s="1">
        <v>0.15793499999999999</v>
      </c>
      <c r="I48" s="1">
        <v>-2.3406E-2</v>
      </c>
      <c r="J48" s="1">
        <v>1.06466E-3</v>
      </c>
      <c r="K48" s="1">
        <v>-1.15824E-2</v>
      </c>
      <c r="L48" s="1">
        <v>0.11444</v>
      </c>
      <c r="M48" s="1">
        <v>-1.5496100000000001E-4</v>
      </c>
      <c r="N48" s="1">
        <f>10*LOG10(10*(Recording_2024_03_20_11_04_45_008[[#This Row],[Column2]]^2+Recording_2024_03_20_11_04_45_008[[#This Row],[Column3]]^2))</f>
        <v>-22.972935534990988</v>
      </c>
      <c r="O48" s="1">
        <f>10*LOG10(10*(Recording_2024_03_20_11_04_45_008[[#This Row],[Column4]]^2+Recording_2024_03_20_11_04_45_008[[#This Row],[Column5]]^2))</f>
        <v>-6.5161065170449497</v>
      </c>
      <c r="P48" s="1"/>
      <c r="Q48" s="1">
        <f>10*LOG10(10*(Recording_2024_03_20_11_04_45_008[[#This Row],[Column8]]^2+Recording_2024_03_20_11_04_45_008[[#This Row],[Column9]]^2))</f>
        <v>-5.9360792968247624</v>
      </c>
      <c r="R48" s="1"/>
      <c r="S48" s="1"/>
    </row>
    <row r="49" spans="1:19" x14ac:dyDescent="0.3">
      <c r="A49" s="1" t="s">
        <v>74</v>
      </c>
      <c r="B49" s="1">
        <v>-2.23836E-2</v>
      </c>
      <c r="C49" s="1">
        <v>-3.2284700000000002E-4</v>
      </c>
      <c r="D49" s="1">
        <v>0.12465900000000001</v>
      </c>
      <c r="E49" s="1">
        <v>8.3170900000000006E-2</v>
      </c>
      <c r="F49" s="1" t="s">
        <v>32</v>
      </c>
      <c r="G49" s="1" t="s">
        <v>32</v>
      </c>
      <c r="H49" s="1">
        <v>0.15653600000000001</v>
      </c>
      <c r="I49" s="1">
        <v>-3.4249300000000003E-2</v>
      </c>
      <c r="J49" s="1">
        <v>-1.6999499999999999E-4</v>
      </c>
      <c r="K49" s="1">
        <v>-1.17009E-2</v>
      </c>
      <c r="L49" s="1">
        <v>0.11404400000000001</v>
      </c>
      <c r="M49" s="1">
        <v>-1.0003700000000001E-2</v>
      </c>
      <c r="N49" s="1">
        <f>10*LOG10(10*(Recording_2024_03_20_11_04_45_008[[#This Row],[Column2]]^2+Recording_2024_03_20_11_04_45_008[[#This Row],[Column3]]^2))</f>
        <v>-23.000497889672495</v>
      </c>
      <c r="O49" s="1">
        <f>10*LOG10(10*(Recording_2024_03_20_11_04_45_008[[#This Row],[Column4]]^2+Recording_2024_03_20_11_04_45_008[[#This Row],[Column5]]^2))</f>
        <v>-6.4864313838905083</v>
      </c>
      <c r="P49" s="1"/>
      <c r="Q49" s="1">
        <f>10*LOG10(10*(Recording_2024_03_20_11_04_45_008[[#This Row],[Column8]]^2+Recording_2024_03_20_11_04_45_008[[#This Row],[Column9]]^2))</f>
        <v>-5.9046360338133397</v>
      </c>
      <c r="R49" s="1"/>
      <c r="S49" s="1"/>
    </row>
    <row r="50" spans="1:19" x14ac:dyDescent="0.3">
      <c r="A50" s="1" t="s">
        <v>75</v>
      </c>
      <c r="B50" s="1">
        <v>-2.2087300000000001E-2</v>
      </c>
      <c r="C50" s="1">
        <v>2.24858E-3</v>
      </c>
      <c r="D50" s="1">
        <v>0.1273</v>
      </c>
      <c r="E50" s="1">
        <v>8.02258E-2</v>
      </c>
      <c r="F50" s="1" t="s">
        <v>32</v>
      </c>
      <c r="G50" s="1" t="s">
        <v>32</v>
      </c>
      <c r="H50" s="1">
        <v>0.15442400000000001</v>
      </c>
      <c r="I50" s="1">
        <v>-4.4873499999999997E-2</v>
      </c>
      <c r="J50" s="1">
        <v>-1.4015799999999999E-3</v>
      </c>
      <c r="K50" s="1">
        <v>-1.1697000000000001E-2</v>
      </c>
      <c r="L50" s="1">
        <v>0.112806</v>
      </c>
      <c r="M50" s="1">
        <v>-1.9709999999999998E-2</v>
      </c>
      <c r="N50" s="1">
        <f>10*LOG10(10*(Recording_2024_03_20_11_04_45_008[[#This Row],[Column2]]^2+Recording_2024_03_20_11_04_45_008[[#This Row],[Column3]]^2))</f>
        <v>-23.072368351278378</v>
      </c>
      <c r="O50" s="1">
        <f>10*LOG10(10*(Recording_2024_03_20_11_04_45_008[[#This Row],[Column4]]^2+Recording_2024_03_20_11_04_45_008[[#This Row],[Column5]]^2))</f>
        <v>-6.4509539940686356</v>
      </c>
      <c r="P50" s="1"/>
      <c r="Q50" s="1">
        <f>10*LOG10(10*(Recording_2024_03_20_11_04_45_008[[#This Row],[Column8]]^2+Recording_2024_03_20_11_04_45_008[[#This Row],[Column9]]^2))</f>
        <v>-5.8736471522479849</v>
      </c>
      <c r="R50" s="1"/>
      <c r="S50" s="1"/>
    </row>
    <row r="51" spans="1:19" x14ac:dyDescent="0.3">
      <c r="A51" s="1" t="s">
        <v>76</v>
      </c>
      <c r="B51" s="1">
        <v>-2.1517999999999999E-2</v>
      </c>
      <c r="C51" s="1">
        <v>4.8112800000000002E-3</v>
      </c>
      <c r="D51" s="1">
        <v>0.12964800000000001</v>
      </c>
      <c r="E51" s="1">
        <v>7.7034599999999995E-2</v>
      </c>
      <c r="F51" s="1" t="s">
        <v>32</v>
      </c>
      <c r="G51" s="1" t="s">
        <v>32</v>
      </c>
      <c r="H51" s="1">
        <v>0.15127699999999999</v>
      </c>
      <c r="I51" s="1">
        <v>-5.5416100000000003E-2</v>
      </c>
      <c r="J51" s="1">
        <v>-2.6106200000000001E-3</v>
      </c>
      <c r="K51" s="1">
        <v>-1.1470599999999999E-2</v>
      </c>
      <c r="L51" s="1">
        <v>0.110739</v>
      </c>
      <c r="M51" s="1">
        <v>-2.92801E-2</v>
      </c>
      <c r="N51" s="1">
        <f>10*LOG10(10*(Recording_2024_03_20_11_04_45_008[[#This Row],[Column2]]^2+Recording_2024_03_20_11_04_45_008[[#This Row],[Column3]]^2))</f>
        <v>-23.132093966449947</v>
      </c>
      <c r="O51" s="1">
        <f>10*LOG10(10*(Recording_2024_03_20_11_04_45_008[[#This Row],[Column4]]^2+Recording_2024_03_20_11_04_45_008[[#This Row],[Column5]]^2))</f>
        <v>-6.4315351848737192</v>
      </c>
      <c r="P51" s="1"/>
      <c r="Q51" s="1">
        <f>10*LOG10(10*(Recording_2024_03_20_11_04_45_008[[#This Row],[Column8]]^2+Recording_2024_03_20_11_04_45_008[[#This Row],[Column9]]^2))</f>
        <v>-5.8576767463605561</v>
      </c>
      <c r="R51" s="1"/>
      <c r="S51" s="1"/>
    </row>
    <row r="52" spans="1:19" x14ac:dyDescent="0.3">
      <c r="A52" s="1" t="s">
        <v>77</v>
      </c>
      <c r="B52" s="1">
        <v>-2.05416E-2</v>
      </c>
      <c r="C52" s="1">
        <v>7.2079300000000004E-3</v>
      </c>
      <c r="D52" s="1">
        <v>0.131963</v>
      </c>
      <c r="E52" s="1">
        <v>7.3883599999999994E-2</v>
      </c>
      <c r="F52" s="1" t="s">
        <v>32</v>
      </c>
      <c r="G52" s="1" t="s">
        <v>32</v>
      </c>
      <c r="H52" s="1">
        <v>0.147535</v>
      </c>
      <c r="I52" s="1">
        <v>-6.5660200000000002E-2</v>
      </c>
      <c r="J52" s="1">
        <v>-3.8416700000000002E-3</v>
      </c>
      <c r="K52" s="1">
        <v>-1.11988E-2</v>
      </c>
      <c r="L52" s="1">
        <v>0.107877</v>
      </c>
      <c r="M52" s="1">
        <v>-3.8613799999999997E-2</v>
      </c>
      <c r="N52" s="1">
        <f>10*LOG10(10*(Recording_2024_03_20_11_04_45_008[[#This Row],[Column2]]^2+Recording_2024_03_20_11_04_45_008[[#This Row],[Column3]]^2))</f>
        <v>-23.243026742225467</v>
      </c>
      <c r="O52" s="1">
        <f>10*LOG10(10*(Recording_2024_03_20_11_04_45_008[[#This Row],[Column4]]^2+Recording_2024_03_20_11_04_45_008[[#This Row],[Column5]]^2))</f>
        <v>-6.4067649563488303</v>
      </c>
      <c r="P52" s="1"/>
      <c r="Q52" s="1">
        <f>10*LOG10(10*(Recording_2024_03_20_11_04_45_008[[#This Row],[Column8]]^2+Recording_2024_03_20_11_04_45_008[[#This Row],[Column9]]^2))</f>
        <v>-5.8372841542930143</v>
      </c>
      <c r="R52" s="1"/>
      <c r="S52" s="1"/>
    </row>
    <row r="53" spans="1:19" x14ac:dyDescent="0.3">
      <c r="A53" s="1" t="s">
        <v>78</v>
      </c>
      <c r="B53" s="1">
        <v>-1.9412499999999999E-2</v>
      </c>
      <c r="C53" s="1">
        <v>9.5436500000000007E-3</v>
      </c>
      <c r="D53" s="1">
        <v>0.13454099999999999</v>
      </c>
      <c r="E53" s="1">
        <v>7.07145E-2</v>
      </c>
      <c r="F53" s="1" t="s">
        <v>32</v>
      </c>
      <c r="G53" s="1" t="s">
        <v>32</v>
      </c>
      <c r="H53" s="1">
        <v>0.14336499999999999</v>
      </c>
      <c r="I53" s="1">
        <v>-7.5819200000000003E-2</v>
      </c>
      <c r="J53" s="1">
        <v>-4.9669299999999996E-3</v>
      </c>
      <c r="K53" s="1">
        <v>-1.0762799999999999E-2</v>
      </c>
      <c r="L53" s="1">
        <v>0.10423499999999999</v>
      </c>
      <c r="M53" s="1">
        <v>-4.7669599999999999E-2</v>
      </c>
      <c r="N53" s="1">
        <f>10*LOG10(10*(Recording_2024_03_20_11_04_45_008[[#This Row],[Column2]]^2+Recording_2024_03_20_11_04_45_008[[#This Row],[Column3]]^2))</f>
        <v>-23.29822440859386</v>
      </c>
      <c r="O53" s="1">
        <f>10*LOG10(10*(Recording_2024_03_20_11_04_45_008[[#This Row],[Column4]]^2+Recording_2024_03_20_11_04_45_008[[#This Row],[Column5]]^2))</f>
        <v>-6.3635378192025271</v>
      </c>
      <c r="P53" s="1"/>
      <c r="Q53" s="1">
        <f>10*LOG10(10*(Recording_2024_03_20_11_04_45_008[[#This Row],[Column8]]^2+Recording_2024_03_20_11_04_45_008[[#This Row],[Column9]]^2))</f>
        <v>-5.8000999951619781</v>
      </c>
      <c r="R53" s="1"/>
      <c r="S53" s="1"/>
    </row>
    <row r="54" spans="1:19" x14ac:dyDescent="0.3">
      <c r="A54" s="1" t="s">
        <v>79</v>
      </c>
      <c r="B54" s="1">
        <v>-1.7841900000000001E-2</v>
      </c>
      <c r="C54" s="1">
        <v>1.1603199999999999E-2</v>
      </c>
      <c r="D54" s="1">
        <v>0.136687</v>
      </c>
      <c r="E54" s="1">
        <v>6.7261399999999999E-2</v>
      </c>
      <c r="F54" s="1" t="s">
        <v>32</v>
      </c>
      <c r="G54" s="1" t="s">
        <v>32</v>
      </c>
      <c r="H54" s="1">
        <v>0.13823199999999999</v>
      </c>
      <c r="I54" s="1">
        <v>-8.5691299999999998E-2</v>
      </c>
      <c r="J54" s="1">
        <v>-6.1181200000000003E-3</v>
      </c>
      <c r="K54" s="1">
        <v>-1.0204599999999999E-2</v>
      </c>
      <c r="L54" s="1">
        <v>9.98058E-2</v>
      </c>
      <c r="M54" s="1">
        <v>-5.64517E-2</v>
      </c>
      <c r="N54" s="1">
        <f>10*LOG10(10*(Recording_2024_03_20_11_04_45_008[[#This Row],[Column2]]^2+Recording_2024_03_20_11_04_45_008[[#This Row],[Column3]]^2))</f>
        <v>-23.439328172600572</v>
      </c>
      <c r="O54" s="1">
        <f>10*LOG10(10*(Recording_2024_03_20_11_04_45_008[[#This Row],[Column4]]^2+Recording_2024_03_20_11_04_45_008[[#This Row],[Column5]]^2))</f>
        <v>-6.3437291528806261</v>
      </c>
      <c r="P54" s="1"/>
      <c r="Q54" s="1">
        <f>10*LOG10(10*(Recording_2024_03_20_11_04_45_008[[#This Row],[Column8]]^2+Recording_2024_03_20_11_04_45_008[[#This Row],[Column9]]^2))</f>
        <v>-5.7755651349207184</v>
      </c>
      <c r="R54" s="1"/>
      <c r="S54" s="1"/>
    </row>
    <row r="55" spans="1:19" x14ac:dyDescent="0.3">
      <c r="A55" s="1" t="s">
        <v>80</v>
      </c>
      <c r="B55" s="1">
        <v>-1.6094899999999999E-2</v>
      </c>
      <c r="C55" s="1">
        <v>1.3498700000000001E-2</v>
      </c>
      <c r="D55" s="1">
        <v>0.138548</v>
      </c>
      <c r="E55" s="1">
        <v>6.3730499999999995E-2</v>
      </c>
      <c r="F55" s="1" t="s">
        <v>32</v>
      </c>
      <c r="G55" s="1" t="s">
        <v>32</v>
      </c>
      <c r="H55" s="1">
        <v>0.13209499999999999</v>
      </c>
      <c r="I55" s="1">
        <v>-9.4870899999999994E-2</v>
      </c>
      <c r="J55" s="1">
        <v>-7.1711300000000004E-3</v>
      </c>
      <c r="K55" s="1">
        <v>-9.4820800000000004E-3</v>
      </c>
      <c r="L55" s="1">
        <v>9.4648700000000002E-2</v>
      </c>
      <c r="M55" s="1">
        <v>-6.4746399999999996E-2</v>
      </c>
      <c r="N55" s="1">
        <f>10*LOG10(10*(Recording_2024_03_20_11_04_45_008[[#This Row],[Column2]]^2+Recording_2024_03_20_11_04_45_008[[#This Row],[Column3]]^2))</f>
        <v>-23.553047428197562</v>
      </c>
      <c r="O55" s="1">
        <f>10*LOG10(10*(Recording_2024_03_20_11_04_45_008[[#This Row],[Column4]]^2+Recording_2024_03_20_11_04_45_008[[#This Row],[Column5]]^2))</f>
        <v>-6.3344397414605762</v>
      </c>
      <c r="P55" s="1"/>
      <c r="Q55" s="1">
        <f>10*LOG10(10*(Recording_2024_03_20_11_04_45_008[[#This Row],[Column8]]^2+Recording_2024_03_20_11_04_45_008[[#This Row],[Column9]]^2))</f>
        <v>-5.775812741725451</v>
      </c>
      <c r="R55" s="1"/>
      <c r="S55" s="1"/>
    </row>
    <row r="56" spans="1:19" x14ac:dyDescent="0.3">
      <c r="A56" s="1" t="s">
        <v>81</v>
      </c>
      <c r="B56" s="1">
        <v>-1.4121099999999999E-2</v>
      </c>
      <c r="C56" s="1">
        <v>1.51767E-2</v>
      </c>
      <c r="D56" s="1">
        <v>0.140741</v>
      </c>
      <c r="E56" s="1">
        <v>6.0361499999999998E-2</v>
      </c>
      <c r="F56" s="1" t="s">
        <v>32</v>
      </c>
      <c r="G56" s="1" t="s">
        <v>32</v>
      </c>
      <c r="H56" s="1">
        <v>0.12585199999999999</v>
      </c>
      <c r="I56" s="1">
        <v>-0.104031</v>
      </c>
      <c r="J56" s="1">
        <v>-8.1321799999999993E-3</v>
      </c>
      <c r="K56" s="1">
        <v>-8.7383500000000006E-3</v>
      </c>
      <c r="L56" s="1">
        <v>8.8811200000000007E-2</v>
      </c>
      <c r="M56" s="1">
        <v>-7.2615799999999994E-2</v>
      </c>
      <c r="N56" s="1">
        <f>10*LOG10(10*(Recording_2024_03_20_11_04_45_008[[#This Row],[Column2]]^2+Recording_2024_03_20_11_04_45_008[[#This Row],[Column3]]^2))</f>
        <v>-23.667965569139202</v>
      </c>
      <c r="O56" s="1">
        <f>10*LOG10(10*(Recording_2024_03_20_11_04_45_008[[#This Row],[Column4]]^2+Recording_2024_03_20_11_04_45_008[[#This Row],[Column5]]^2))</f>
        <v>-6.2982863743804156</v>
      </c>
      <c r="P56" s="1"/>
      <c r="Q56" s="1">
        <f>10*LOG10(10*(Recording_2024_03_20_11_04_45_008[[#This Row],[Column8]]^2+Recording_2024_03_20_11_04_45_008[[#This Row],[Column9]]^2))</f>
        <v>-5.7412071665718862</v>
      </c>
      <c r="R56" s="1"/>
      <c r="S56" s="1"/>
    </row>
    <row r="57" spans="1:19" x14ac:dyDescent="0.3">
      <c r="A57" s="1" t="s">
        <v>82</v>
      </c>
      <c r="B57" s="1">
        <v>-1.1977399999999999E-2</v>
      </c>
      <c r="C57" s="1">
        <v>1.65451E-2</v>
      </c>
      <c r="D57" s="1">
        <v>0.142627</v>
      </c>
      <c r="E57" s="1">
        <v>5.6861299999999997E-2</v>
      </c>
      <c r="F57" s="1" t="s">
        <v>32</v>
      </c>
      <c r="G57" s="1" t="s">
        <v>32</v>
      </c>
      <c r="H57" s="1">
        <v>0.118794</v>
      </c>
      <c r="I57" s="1">
        <v>-0.11241</v>
      </c>
      <c r="J57" s="1">
        <v>-9.0863999999999997E-3</v>
      </c>
      <c r="K57" s="1">
        <v>-7.8596599999999992E-3</v>
      </c>
      <c r="L57" s="1">
        <v>8.2383999999999999E-2</v>
      </c>
      <c r="M57" s="1">
        <v>-7.9879900000000004E-2</v>
      </c>
      <c r="N57" s="1">
        <f>10*LOG10(10*(Recording_2024_03_20_11_04_45_008[[#This Row],[Column2]]^2+Recording_2024_03_20_11_04_45_008[[#This Row],[Column3]]^2))</f>
        <v>-23.796573192029996</v>
      </c>
      <c r="O57" s="1">
        <f>10*LOG10(10*(Recording_2024_03_20_11_04_45_008[[#This Row],[Column4]]^2+Recording_2024_03_20_11_04_45_008[[#This Row],[Column5]]^2))</f>
        <v>-6.2753598254790983</v>
      </c>
      <c r="P57" s="1"/>
      <c r="Q57" s="1">
        <f>10*LOG10(10*(Recording_2024_03_20_11_04_45_008[[#This Row],[Column8]]^2+Recording_2024_03_20_11_04_45_008[[#This Row],[Column9]]^2))</f>
        <v>-5.7270831956603905</v>
      </c>
      <c r="R57" s="1"/>
      <c r="S57" s="1"/>
    </row>
    <row r="58" spans="1:19" x14ac:dyDescent="0.3">
      <c r="A58" s="1" t="s">
        <v>83</v>
      </c>
      <c r="B58" s="1">
        <v>-9.6433999999999999E-3</v>
      </c>
      <c r="C58" s="1">
        <v>1.75844E-2</v>
      </c>
      <c r="D58" s="1">
        <v>0.14399300000000001</v>
      </c>
      <c r="E58" s="1">
        <v>5.30056E-2</v>
      </c>
      <c r="F58" s="1" t="s">
        <v>32</v>
      </c>
      <c r="G58" s="1" t="s">
        <v>32</v>
      </c>
      <c r="H58" s="1">
        <v>0.110794</v>
      </c>
      <c r="I58" s="1">
        <v>-0.120144</v>
      </c>
      <c r="J58" s="1">
        <v>-9.85019E-3</v>
      </c>
      <c r="K58" s="1">
        <v>-6.8472799999999999E-3</v>
      </c>
      <c r="L58" s="1">
        <v>7.5259000000000006E-2</v>
      </c>
      <c r="M58" s="1">
        <v>-8.6664699999999997E-2</v>
      </c>
      <c r="N58" s="1">
        <f>10*LOG10(10*(Recording_2024_03_20_11_04_45_008[[#This Row],[Column2]]^2+Recording_2024_03_20_11_04_45_008[[#This Row],[Column3]]^2))</f>
        <v>-23.955511451929699</v>
      </c>
      <c r="O58" s="1">
        <f>10*LOG10(10*(Recording_2024_03_20_11_04_45_008[[#This Row],[Column4]]^2+Recording_2024_03_20_11_04_45_008[[#This Row],[Column5]]^2))</f>
        <v>-6.2812754111971945</v>
      </c>
      <c r="P58" s="1"/>
      <c r="Q58" s="1">
        <f>10*LOG10(10*(Recording_2024_03_20_11_04_45_008[[#This Row],[Column8]]^2+Recording_2024_03_20_11_04_45_008[[#This Row],[Column9]]^2))</f>
        <v>-5.7332788148428655</v>
      </c>
      <c r="R58" s="1"/>
      <c r="S58" s="1"/>
    </row>
    <row r="59" spans="1:19" x14ac:dyDescent="0.3">
      <c r="A59" s="1" t="s">
        <v>84</v>
      </c>
      <c r="B59" s="1">
        <v>-7.2753200000000001E-3</v>
      </c>
      <c r="C59" s="1">
        <v>1.8316099999999998E-2</v>
      </c>
      <c r="D59" s="1">
        <v>0.14560300000000001</v>
      </c>
      <c r="E59" s="1">
        <v>4.9384699999999997E-2</v>
      </c>
      <c r="F59" s="1" t="s">
        <v>32</v>
      </c>
      <c r="G59" s="1" t="s">
        <v>32</v>
      </c>
      <c r="H59" s="1">
        <v>0.102565</v>
      </c>
      <c r="I59" s="1">
        <v>-0.127475</v>
      </c>
      <c r="J59" s="1">
        <v>-1.04952E-2</v>
      </c>
      <c r="K59" s="1">
        <v>-5.78562E-3</v>
      </c>
      <c r="L59" s="1">
        <v>6.7666000000000004E-2</v>
      </c>
      <c r="M59" s="1">
        <v>-9.2735100000000001E-2</v>
      </c>
      <c r="N59" s="1">
        <f>10*LOG10(10*(Recording_2024_03_20_11_04_45_008[[#This Row],[Column2]]^2+Recording_2024_03_20_11_04_45_008[[#This Row],[Column3]]^2))</f>
        <v>-24.107098205562586</v>
      </c>
      <c r="O59" s="1">
        <f>10*LOG10(10*(Recording_2024_03_20_11_04_45_008[[#This Row],[Column4]]^2+Recording_2024_03_20_11_04_45_008[[#This Row],[Column5]]^2))</f>
        <v>-6.263693891220516</v>
      </c>
      <c r="P59" s="1"/>
      <c r="Q59" s="1">
        <f>10*LOG10(10*(Recording_2024_03_20_11_04_45_008[[#This Row],[Column8]]^2+Recording_2024_03_20_11_04_45_008[[#This Row],[Column9]]^2))</f>
        <v>-5.7236047296874588</v>
      </c>
      <c r="R59" s="1"/>
      <c r="S59" s="1"/>
    </row>
    <row r="60" spans="1:19" x14ac:dyDescent="0.3">
      <c r="A60" s="1" t="s">
        <v>85</v>
      </c>
      <c r="B60" s="1">
        <v>-4.8548200000000001E-3</v>
      </c>
      <c r="C60" s="1">
        <v>1.8720400000000002E-2</v>
      </c>
      <c r="D60" s="1">
        <v>0.14741299999999999</v>
      </c>
      <c r="E60" s="1">
        <v>4.5928999999999998E-2</v>
      </c>
      <c r="F60" s="1" t="s">
        <v>32</v>
      </c>
      <c r="G60" s="1" t="s">
        <v>32</v>
      </c>
      <c r="H60" s="1">
        <v>9.4162800000000005E-2</v>
      </c>
      <c r="I60" s="1">
        <v>-0.134376</v>
      </c>
      <c r="J60" s="1">
        <v>-1.1033599999999999E-2</v>
      </c>
      <c r="K60" s="1">
        <v>-4.6676900000000004E-3</v>
      </c>
      <c r="L60" s="1">
        <v>5.9666700000000003E-2</v>
      </c>
      <c r="M60" s="1">
        <v>-9.8115999999999995E-2</v>
      </c>
      <c r="N60" s="1">
        <f>10*LOG10(10*(Recording_2024_03_20_11_04_45_008[[#This Row],[Column2]]^2+Recording_2024_03_20_11_04_45_008[[#This Row],[Column3]]^2))</f>
        <v>-24.271020931327453</v>
      </c>
      <c r="O60" s="1">
        <f>10*LOG10(10*(Recording_2024_03_20_11_04_45_008[[#This Row],[Column4]]^2+Recording_2024_03_20_11_04_45_008[[#This Row],[Column5]]^2))</f>
        <v>-6.2269255371276824</v>
      </c>
      <c r="P60" s="1"/>
      <c r="Q60" s="1">
        <f>10*LOG10(10*(Recording_2024_03_20_11_04_45_008[[#This Row],[Column8]]^2+Recording_2024_03_20_11_04_45_008[[#This Row],[Column9]]^2))</f>
        <v>-5.6986780138038906</v>
      </c>
      <c r="R60" s="1"/>
      <c r="S60" s="1"/>
    </row>
    <row r="61" spans="1:19" x14ac:dyDescent="0.3">
      <c r="A61" s="1" t="s">
        <v>86</v>
      </c>
      <c r="B61" s="1">
        <v>-2.3417999999999998E-3</v>
      </c>
      <c r="C61" s="1">
        <v>1.8760099999999998E-2</v>
      </c>
      <c r="D61" s="1">
        <v>0.14862</v>
      </c>
      <c r="E61" s="1">
        <v>4.2079699999999998E-2</v>
      </c>
      <c r="F61" s="1" t="s">
        <v>32</v>
      </c>
      <c r="G61" s="1" t="s">
        <v>32</v>
      </c>
      <c r="H61" s="1">
        <v>8.4890999999999994E-2</v>
      </c>
      <c r="I61" s="1">
        <v>-0.14036899999999999</v>
      </c>
      <c r="J61" s="1">
        <v>-1.15137E-2</v>
      </c>
      <c r="K61" s="1">
        <v>-3.4567000000000001E-3</v>
      </c>
      <c r="L61" s="1">
        <v>5.1156800000000002E-2</v>
      </c>
      <c r="M61" s="1">
        <v>-0.102835</v>
      </c>
      <c r="N61" s="1">
        <f>10*LOG10(10*(Recording_2024_03_20_11_04_45_008[[#This Row],[Column2]]^2+Recording_2024_03_20_11_04_45_008[[#This Row],[Column3]]^2))</f>
        <v>-24.468146133387528</v>
      </c>
      <c r="O61" s="1">
        <f>10*LOG10(10*(Recording_2024_03_20_11_04_45_008[[#This Row],[Column4]]^2+Recording_2024_03_20_11_04_45_008[[#This Row],[Column5]]^2))</f>
        <v>-6.2235494284211645</v>
      </c>
      <c r="P61" s="1"/>
      <c r="Q61" s="1">
        <f>10*LOG10(10*(Recording_2024_03_20_11_04_45_008[[#This Row],[Column8]]^2+Recording_2024_03_20_11_04_45_008[[#This Row],[Column9]]^2))</f>
        <v>-5.7008730216372552</v>
      </c>
      <c r="R61" s="1"/>
      <c r="S61" s="1"/>
    </row>
    <row r="62" spans="1:19" x14ac:dyDescent="0.3">
      <c r="A62" s="1" t="s">
        <v>87</v>
      </c>
      <c r="B62" s="1">
        <v>8.8457599999999998E-4</v>
      </c>
      <c r="C62" s="1">
        <v>1.59451E-2</v>
      </c>
      <c r="D62" s="1">
        <v>0.13120000000000001</v>
      </c>
      <c r="E62" s="1">
        <v>2.62072E-2</v>
      </c>
      <c r="F62" s="1" t="s">
        <v>32</v>
      </c>
      <c r="G62" s="1" t="s">
        <v>32</v>
      </c>
      <c r="H62" s="1">
        <v>5.87127E-2</v>
      </c>
      <c r="I62" s="1">
        <v>-0.12909300000000001</v>
      </c>
      <c r="J62" s="1">
        <v>-1.03418E-2</v>
      </c>
      <c r="K62" s="1">
        <v>-1.4343800000000001E-3</v>
      </c>
      <c r="L62" s="1">
        <v>3.6348999999999999E-2</v>
      </c>
      <c r="M62" s="1">
        <v>-0.107958</v>
      </c>
      <c r="N62" s="1">
        <f>10*LOG10(10*(Recording_2024_03_20_11_04_45_008[[#This Row],[Column2]]^2+Recording_2024_03_20_11_04_45_008[[#This Row],[Column3]]^2))</f>
        <v>-25.934109621247377</v>
      </c>
      <c r="O62" s="1">
        <f>10*LOG10(10*(Recording_2024_03_20_11_04_45_008[[#This Row],[Column4]]^2+Recording_2024_03_20_11_04_45_008[[#This Row],[Column5]]^2))</f>
        <v>-7.471407256125751</v>
      </c>
      <c r="P62" s="1"/>
      <c r="Q62" s="1">
        <f>10*LOG10(10*(Recording_2024_03_20_11_04_45_008[[#This Row],[Column8]]^2+Recording_2024_03_20_11_04_45_008[[#This Row],[Column9]]^2))</f>
        <v>-6.9654077094570344</v>
      </c>
      <c r="R62" s="1"/>
      <c r="S62" s="1"/>
    </row>
    <row r="63" spans="1:19" x14ac:dyDescent="0.3">
      <c r="A63" s="1" t="s">
        <v>88</v>
      </c>
      <c r="B63" s="1">
        <v>2.8852999999999999E-3</v>
      </c>
      <c r="C63" s="1">
        <v>1.5325500000000001E-2</v>
      </c>
      <c r="D63" s="1">
        <v>0.13203000000000001</v>
      </c>
      <c r="E63" s="1">
        <v>2.3091299999999999E-2</v>
      </c>
      <c r="F63" s="1" t="s">
        <v>32</v>
      </c>
      <c r="G63" s="1" t="s">
        <v>32</v>
      </c>
      <c r="H63" s="1">
        <v>5.0239800000000001E-2</v>
      </c>
      <c r="I63" s="1">
        <v>-0.132659</v>
      </c>
      <c r="J63" s="1">
        <v>-1.04808E-2</v>
      </c>
      <c r="K63" s="1">
        <v>-3.5268499999999999E-4</v>
      </c>
      <c r="L63" s="1">
        <v>2.7351400000000001E-2</v>
      </c>
      <c r="M63" s="1">
        <v>-0.11064</v>
      </c>
      <c r="N63" s="1">
        <f>10*LOG10(10*(Recording_2024_03_20_11_04_45_008[[#This Row],[Column2]]^2+Recording_2024_03_20_11_04_45_008[[#This Row],[Column3]]^2))</f>
        <v>-26.14043739715552</v>
      </c>
      <c r="O63" s="1">
        <f>10*LOG10(10*(Recording_2024_03_20_11_04_45_008[[#This Row],[Column4]]^2+Recording_2024_03_20_11_04_45_008[[#This Row],[Column5]]^2))</f>
        <v>-7.4556965910019546</v>
      </c>
      <c r="P63" s="1"/>
      <c r="Q63" s="1">
        <f>10*LOG10(10*(Recording_2024_03_20_11_04_45_008[[#This Row],[Column8]]^2+Recording_2024_03_20_11_04_45_008[[#This Row],[Column9]]^2))</f>
        <v>-6.9631919086882075</v>
      </c>
      <c r="R63" s="1"/>
      <c r="S63" s="1"/>
    </row>
    <row r="64" spans="1:19" x14ac:dyDescent="0.3">
      <c r="A64" s="1" t="s">
        <v>89</v>
      </c>
      <c r="B64" s="1">
        <v>4.7433600000000003E-3</v>
      </c>
      <c r="C64" s="1">
        <v>1.44826E-2</v>
      </c>
      <c r="D64" s="1">
        <v>0.13278699999999999</v>
      </c>
      <c r="E64" s="1">
        <v>1.9877200000000001E-2</v>
      </c>
      <c r="F64" s="1" t="s">
        <v>32</v>
      </c>
      <c r="G64" s="1" t="s">
        <v>32</v>
      </c>
      <c r="H64" s="1">
        <v>4.1514700000000002E-2</v>
      </c>
      <c r="I64" s="1">
        <v>-0.135852</v>
      </c>
      <c r="J64" s="1">
        <v>-1.0430999999999999E-2</v>
      </c>
      <c r="K64" s="1">
        <v>7.5689400000000003E-4</v>
      </c>
      <c r="L64" s="1">
        <v>1.8041100000000001E-2</v>
      </c>
      <c r="M64" s="1">
        <v>-0.112549</v>
      </c>
      <c r="N64" s="1">
        <f>10*LOG10(10*(Recording_2024_03_20_11_04_45_008[[#This Row],[Column2]]^2+Recording_2024_03_20_11_04_45_008[[#This Row],[Column3]]^2))</f>
        <v>-26.340533151486998</v>
      </c>
      <c r="O64" s="1">
        <f>10*LOG10(10*(Recording_2024_03_20_11_04_45_008[[#This Row],[Column4]]^2+Recording_2024_03_20_11_04_45_008[[#This Row],[Column5]]^2))</f>
        <v>-7.4406472586090526</v>
      </c>
      <c r="P64" s="1"/>
      <c r="Q64" s="1">
        <f>10*LOG10(10*(Recording_2024_03_20_11_04_45_008[[#This Row],[Column8]]^2+Recording_2024_03_20_11_04_45_008[[#This Row],[Column9]]^2))</f>
        <v>-6.9509527574418826</v>
      </c>
      <c r="R64" s="1"/>
      <c r="S64" s="1"/>
    </row>
    <row r="65" spans="1:19" x14ac:dyDescent="0.3">
      <c r="A65" s="1" t="s">
        <v>90</v>
      </c>
      <c r="B65" s="1">
        <v>6.44372E-3</v>
      </c>
      <c r="C65" s="1">
        <v>1.3473300000000001E-2</v>
      </c>
      <c r="D65" s="1">
        <v>0.13344500000000001</v>
      </c>
      <c r="E65" s="1">
        <v>1.6684600000000001E-2</v>
      </c>
      <c r="F65" s="1" t="s">
        <v>32</v>
      </c>
      <c r="G65" s="1" t="s">
        <v>32</v>
      </c>
      <c r="H65" s="1">
        <v>3.2594900000000003E-2</v>
      </c>
      <c r="I65" s="1">
        <v>-0.13847000000000001</v>
      </c>
      <c r="J65" s="1">
        <v>-1.03181E-2</v>
      </c>
      <c r="K65" s="1">
        <v>1.86213E-3</v>
      </c>
      <c r="L65" s="1">
        <v>8.7151199999999998E-3</v>
      </c>
      <c r="M65" s="1">
        <v>-0.11368300000000001</v>
      </c>
      <c r="N65" s="1">
        <f>10*LOG10(10*(Recording_2024_03_20_11_04_45_008[[#This Row],[Column2]]^2+Recording_2024_03_20_11_04_45_008[[#This Row],[Column3]]^2))</f>
        <v>-26.515951627138726</v>
      </c>
      <c r="O65" s="1">
        <f>10*LOG10(10*(Recording_2024_03_20_11_04_45_008[[#This Row],[Column4]]^2+Recording_2024_03_20_11_04_45_008[[#This Row],[Column5]]^2))</f>
        <v>-7.4265882055996535</v>
      </c>
      <c r="P65" s="1"/>
      <c r="Q65" s="1">
        <f>10*LOG10(10*(Recording_2024_03_20_11_04_45_008[[#This Row],[Column8]]^2+Recording_2024_03_20_11_04_45_008[[#This Row],[Column9]]^2))</f>
        <v>-6.9386742279772342</v>
      </c>
      <c r="R65" s="1"/>
      <c r="S65" s="1"/>
    </row>
    <row r="66" spans="1:19" x14ac:dyDescent="0.3">
      <c r="A66" s="1" t="s">
        <v>91</v>
      </c>
      <c r="B66" s="1">
        <v>7.9766300000000002E-3</v>
      </c>
      <c r="C66" s="1">
        <v>1.21546E-2</v>
      </c>
      <c r="D66" s="1">
        <v>0.134107</v>
      </c>
      <c r="E66" s="1">
        <v>1.3469200000000001E-2</v>
      </c>
      <c r="F66" s="1" t="s">
        <v>32</v>
      </c>
      <c r="G66" s="1" t="s">
        <v>32</v>
      </c>
      <c r="H66" s="1">
        <v>2.35053E-2</v>
      </c>
      <c r="I66" s="1">
        <v>-0.14038900000000001</v>
      </c>
      <c r="J66" s="1">
        <v>-1.00906E-2</v>
      </c>
      <c r="K66" s="1">
        <v>2.87478E-3</v>
      </c>
      <c r="L66" s="1">
        <v>-8.0146000000000004E-4</v>
      </c>
      <c r="M66" s="1">
        <v>-0.114052</v>
      </c>
      <c r="N66" s="1">
        <f>10*LOG10(10*(Recording_2024_03_20_11_04_45_008[[#This Row],[Column2]]^2+Recording_2024_03_20_11_04_45_008[[#This Row],[Column3]]^2))</f>
        <v>-26.749752943182628</v>
      </c>
      <c r="O66" s="1">
        <f>10*LOG10(10*(Recording_2024_03_20_11_04_45_008[[#This Row],[Column4]]^2+Recording_2024_03_20_11_04_45_008[[#This Row],[Column5]]^2))</f>
        <v>-7.407381369444332</v>
      </c>
      <c r="P66" s="1"/>
      <c r="Q66" s="1">
        <f>10*LOG10(10*(Recording_2024_03_20_11_04_45_008[[#This Row],[Column8]]^2+Recording_2024_03_20_11_04_45_008[[#This Row],[Column9]]^2))</f>
        <v>-6.9332689604675126</v>
      </c>
      <c r="R66" s="1"/>
      <c r="S66" s="1"/>
    </row>
    <row r="67" spans="1:19" x14ac:dyDescent="0.3">
      <c r="A67" s="1" t="s">
        <v>92</v>
      </c>
      <c r="B67" s="1">
        <v>9.3216299999999992E-3</v>
      </c>
      <c r="C67" s="1">
        <v>1.07232E-2</v>
      </c>
      <c r="D67" s="1">
        <v>0.13476299999999999</v>
      </c>
      <c r="E67" s="1">
        <v>1.05203E-2</v>
      </c>
      <c r="F67" s="1" t="s">
        <v>32</v>
      </c>
      <c r="G67" s="1" t="s">
        <v>32</v>
      </c>
      <c r="H67" s="1">
        <v>1.4704399999999999E-2</v>
      </c>
      <c r="I67" s="1">
        <v>-0.1419</v>
      </c>
      <c r="J67" s="1">
        <v>-9.7375399999999994E-3</v>
      </c>
      <c r="K67" s="1">
        <v>3.9541699999999999E-3</v>
      </c>
      <c r="L67" s="1">
        <v>-9.8277699999999996E-3</v>
      </c>
      <c r="M67" s="1">
        <v>-0.113664</v>
      </c>
      <c r="N67" s="1">
        <f>10*LOG10(10*(Recording_2024_03_20_11_04_45_008[[#This Row],[Column2]]^2+Recording_2024_03_20_11_04_45_008[[#This Row],[Column3]]^2))</f>
        <v>-26.94907125375228</v>
      </c>
      <c r="O67" s="1">
        <f>10*LOG10(10*(Recording_2024_03_20_11_04_45_008[[#This Row],[Column4]]^2+Recording_2024_03_20_11_04_45_008[[#This Row],[Column5]]^2))</f>
        <v>-7.3822002475810091</v>
      </c>
      <c r="P67" s="1"/>
      <c r="Q67" s="1">
        <f>10*LOG10(10*(Recording_2024_03_20_11_04_45_008[[#This Row],[Column8]]^2+Recording_2024_03_20_11_04_45_008[[#This Row],[Column9]]^2))</f>
        <v>-6.9139654694721964</v>
      </c>
      <c r="R67" s="1"/>
      <c r="S67" s="1"/>
    </row>
    <row r="68" spans="1:19" x14ac:dyDescent="0.3">
      <c r="A68" s="1" t="s">
        <v>93</v>
      </c>
      <c r="B68" s="1">
        <v>1.03973E-2</v>
      </c>
      <c r="C68" s="1">
        <v>9.0245299999999994E-3</v>
      </c>
      <c r="D68" s="1">
        <v>0.13486600000000001</v>
      </c>
      <c r="E68" s="1">
        <v>7.0723699999999997E-3</v>
      </c>
      <c r="F68" s="1" t="s">
        <v>32</v>
      </c>
      <c r="G68" s="1" t="s">
        <v>32</v>
      </c>
      <c r="H68" s="1">
        <v>5.2002999999999997E-3</v>
      </c>
      <c r="I68" s="1">
        <v>-0.14236699999999999</v>
      </c>
      <c r="J68" s="1">
        <v>-9.2451800000000004E-3</v>
      </c>
      <c r="K68" s="1">
        <v>4.9298900000000001E-3</v>
      </c>
      <c r="L68" s="1">
        <v>-1.9470899999999999E-2</v>
      </c>
      <c r="M68" s="1">
        <v>-0.11243</v>
      </c>
      <c r="N68" s="1">
        <f>10*LOG10(10*(Recording_2024_03_20_11_04_45_008[[#This Row],[Column2]]^2+Recording_2024_03_20_11_04_45_008[[#This Row],[Column3]]^2))</f>
        <v>-27.22285401260568</v>
      </c>
      <c r="O68" s="1">
        <f>10*LOG10(10*(Recording_2024_03_20_11_04_45_008[[#This Row],[Column4]]^2+Recording_2024_03_20_11_04_45_008[[#This Row],[Column5]]^2))</f>
        <v>-7.3900239661535387</v>
      </c>
      <c r="P68" s="1"/>
      <c r="Q68" s="1">
        <f>10*LOG10(10*(Recording_2024_03_20_11_04_45_008[[#This Row],[Column8]]^2+Recording_2024_03_20_11_04_45_008[[#This Row],[Column9]]^2))</f>
        <v>-6.9260226048926761</v>
      </c>
      <c r="R68" s="1"/>
      <c r="S68" s="1"/>
    </row>
    <row r="69" spans="1:19" x14ac:dyDescent="0.3">
      <c r="A69" s="1" t="s">
        <v>94</v>
      </c>
      <c r="B69" s="1">
        <v>1.12003E-2</v>
      </c>
      <c r="C69" s="1">
        <v>7.2769799999999997E-3</v>
      </c>
      <c r="D69" s="1">
        <v>0.13506599999999999</v>
      </c>
      <c r="E69" s="1">
        <v>3.89837E-3</v>
      </c>
      <c r="F69" s="1" t="s">
        <v>32</v>
      </c>
      <c r="G69" s="1" t="s">
        <v>32</v>
      </c>
      <c r="H69" s="1">
        <v>-3.91648E-3</v>
      </c>
      <c r="I69" s="1">
        <v>-0.14230699999999999</v>
      </c>
      <c r="J69" s="1">
        <v>-8.7046299999999997E-3</v>
      </c>
      <c r="K69" s="1">
        <v>5.9029800000000004E-3</v>
      </c>
      <c r="L69" s="1">
        <v>-2.8543599999999999E-2</v>
      </c>
      <c r="M69" s="1">
        <v>-0.110488</v>
      </c>
      <c r="N69" s="1">
        <f>10*LOG10(10*(Recording_2024_03_20_11_04_45_008[[#This Row],[Column2]]^2+Recording_2024_03_20_11_04_45_008[[#This Row],[Column3]]^2))</f>
        <v>-27.486023309246125</v>
      </c>
      <c r="O69" s="1">
        <f>10*LOG10(10*(Recording_2024_03_20_11_04_45_008[[#This Row],[Column4]]^2+Recording_2024_03_20_11_04_45_008[[#This Row],[Column5]]^2))</f>
        <v>-7.3854628240719347</v>
      </c>
      <c r="P69" s="1"/>
      <c r="Q69" s="1">
        <f>10*LOG10(10*(Recording_2024_03_20_11_04_45_008[[#This Row],[Column8]]^2+Recording_2024_03_20_11_04_45_008[[#This Row],[Column9]]^2))</f>
        <v>-6.9321865265510354</v>
      </c>
      <c r="R69" s="1"/>
      <c r="S69" s="1"/>
    </row>
    <row r="70" spans="1:19" x14ac:dyDescent="0.3">
      <c r="A70" s="1" t="s">
        <v>95</v>
      </c>
      <c r="B70" s="1">
        <v>1.17833E-2</v>
      </c>
      <c r="C70" s="1">
        <v>5.47424E-3</v>
      </c>
      <c r="D70" s="1">
        <v>0.135352</v>
      </c>
      <c r="E70" s="1">
        <v>6.8554800000000002E-4</v>
      </c>
      <c r="F70" s="1" t="s">
        <v>32</v>
      </c>
      <c r="G70" s="1" t="s">
        <v>32</v>
      </c>
      <c r="H70" s="1">
        <v>-1.30244E-2</v>
      </c>
      <c r="I70" s="1">
        <v>-0.14185700000000001</v>
      </c>
      <c r="J70" s="1">
        <v>-8.08824E-3</v>
      </c>
      <c r="K70" s="1">
        <v>6.7754699999999996E-3</v>
      </c>
      <c r="L70" s="1">
        <v>-3.7460399999999998E-2</v>
      </c>
      <c r="M70" s="1">
        <v>-0.10782899999999999</v>
      </c>
      <c r="N70" s="1">
        <f>10*LOG10(10*(Recording_2024_03_20_11_04_45_008[[#This Row],[Column2]]^2+Recording_2024_03_20_11_04_45_008[[#This Row],[Column3]]^2))</f>
        <v>-27.725929223889413</v>
      </c>
      <c r="O70" s="1">
        <f>10*LOG10(10*(Recording_2024_03_20_11_04_45_008[[#This Row],[Column4]]^2+Recording_2024_03_20_11_04_45_008[[#This Row],[Column5]]^2))</f>
        <v>-7.3705950414797741</v>
      </c>
      <c r="P70" s="1"/>
      <c r="Q70" s="1">
        <f>10*LOG10(10*(Recording_2024_03_20_11_04_45_008[[#This Row],[Column8]]^2+Recording_2024_03_20_11_04_45_008[[#This Row],[Column9]]^2))</f>
        <v>-6.926528148704528</v>
      </c>
      <c r="R70" s="1"/>
      <c r="S70" s="1"/>
    </row>
    <row r="71" spans="1:19" x14ac:dyDescent="0.3">
      <c r="A71" s="1" t="s">
        <v>96</v>
      </c>
      <c r="B71" s="1">
        <v>1.2152E-2</v>
      </c>
      <c r="C71" s="1">
        <v>3.6187400000000001E-3</v>
      </c>
      <c r="D71" s="1">
        <v>0.135491</v>
      </c>
      <c r="E71" s="1">
        <v>-2.4669399999999999E-3</v>
      </c>
      <c r="F71" s="1" t="s">
        <v>32</v>
      </c>
      <c r="G71" s="1" t="s">
        <v>32</v>
      </c>
      <c r="H71" s="1">
        <v>-2.21564E-2</v>
      </c>
      <c r="I71" s="1">
        <v>-0.14083899999999999</v>
      </c>
      <c r="J71" s="1">
        <v>-7.3467000000000003E-3</v>
      </c>
      <c r="K71" s="1">
        <v>7.5514900000000001E-3</v>
      </c>
      <c r="L71" s="1">
        <v>-4.6179699999999997E-2</v>
      </c>
      <c r="M71" s="1">
        <v>-0.104403</v>
      </c>
      <c r="N71" s="1">
        <f>10*LOG10(10*(Recording_2024_03_20_11_04_45_008[[#This Row],[Column2]]^2+Recording_2024_03_20_11_04_45_008[[#This Row],[Column3]]^2))</f>
        <v>-27.938047585877626</v>
      </c>
      <c r="O71" s="1">
        <f>10*LOG10(10*(Recording_2024_03_20_11_04_45_008[[#This Row],[Column4]]^2+Recording_2024_03_20_11_04_45_008[[#This Row],[Column5]]^2))</f>
        <v>-7.3603515476434307</v>
      </c>
      <c r="P71" s="1"/>
      <c r="Q71" s="1">
        <f>10*LOG10(10*(Recording_2024_03_20_11_04_45_008[[#This Row],[Column8]]^2+Recording_2024_03_20_11_04_45_008[[#This Row],[Column9]]^2))</f>
        <v>-6.9193675507141492</v>
      </c>
      <c r="R71" s="1"/>
      <c r="S71" s="1"/>
    </row>
    <row r="72" spans="1:19" x14ac:dyDescent="0.3">
      <c r="A72" s="1" t="s">
        <v>97</v>
      </c>
      <c r="B72" s="1">
        <v>1.2257199999999999E-2</v>
      </c>
      <c r="C72" s="1">
        <v>1.7199100000000001E-3</v>
      </c>
      <c r="D72" s="1">
        <v>0.135569</v>
      </c>
      <c r="E72" s="1">
        <v>-5.7403799999999998E-3</v>
      </c>
      <c r="F72" s="1" t="s">
        <v>32</v>
      </c>
      <c r="G72" s="1" t="s">
        <v>32</v>
      </c>
      <c r="H72" s="1">
        <v>-3.1236400000000001E-2</v>
      </c>
      <c r="I72" s="1">
        <v>-0.13924800000000001</v>
      </c>
      <c r="J72" s="1">
        <v>-6.5186100000000002E-3</v>
      </c>
      <c r="K72" s="1">
        <v>8.2886799999999997E-3</v>
      </c>
      <c r="L72" s="1">
        <v>-5.4574699999999997E-2</v>
      </c>
      <c r="M72" s="1">
        <v>-0.100318</v>
      </c>
      <c r="N72" s="1">
        <f>10*LOG10(10*(Recording_2024_03_20_11_04_45_008[[#This Row],[Column2]]^2+Recording_2024_03_20_11_04_45_008[[#This Row],[Column3]]^2))</f>
        <v>-28.147496194797146</v>
      </c>
      <c r="O72" s="1">
        <f>10*LOG10(10*(Recording_2024_03_20_11_04_45_008[[#This Row],[Column4]]^2+Recording_2024_03_20_11_04_45_008[[#This Row],[Column5]]^2))</f>
        <v>-7.3490125753698496</v>
      </c>
      <c r="P72" s="1"/>
      <c r="Q72" s="1">
        <f>10*LOG10(10*(Recording_2024_03_20_11_04_45_008[[#This Row],[Column8]]^2+Recording_2024_03_20_11_04_45_008[[#This Row],[Column9]]^2))</f>
        <v>-6.9110027008558887</v>
      </c>
      <c r="R72" s="1"/>
      <c r="S72" s="1"/>
    </row>
    <row r="73" spans="1:19" x14ac:dyDescent="0.3">
      <c r="A73" s="1" t="s">
        <v>98</v>
      </c>
      <c r="B73" s="1">
        <v>1.20108E-2</v>
      </c>
      <c r="C73" s="2">
        <v>-7.7804699999999997E-5</v>
      </c>
      <c r="D73" s="1">
        <v>0.135465</v>
      </c>
      <c r="E73" s="1">
        <v>-8.7743500000000002E-3</v>
      </c>
      <c r="F73" s="1" t="s">
        <v>32</v>
      </c>
      <c r="G73" s="1" t="s">
        <v>32</v>
      </c>
      <c r="H73" s="1">
        <v>-3.9872400000000002E-2</v>
      </c>
      <c r="I73" s="1">
        <v>-0.136965</v>
      </c>
      <c r="J73" s="1">
        <v>-5.6364400000000004E-3</v>
      </c>
      <c r="K73" s="1">
        <v>8.8480999999999994E-3</v>
      </c>
      <c r="L73" s="1">
        <v>-6.24684E-2</v>
      </c>
      <c r="M73" s="1">
        <v>-9.5604700000000001E-2</v>
      </c>
      <c r="N73" s="1">
        <f>10*LOG10(10*(Recording_2024_03_20_11_04_45_008[[#This Row],[Column2]]^2+Recording_2024_03_20_11_04_45_008[[#This Row],[Column3]]^2))</f>
        <v>-28.408379054348515</v>
      </c>
      <c r="O73" s="1">
        <f>10*LOG10(10*(Recording_2024_03_20_11_04_45_008[[#This Row],[Column4]]^2+Recording_2024_03_20_11_04_45_008[[#This Row],[Column5]]^2))</f>
        <v>-7.3452755995821342</v>
      </c>
      <c r="P73" s="1"/>
      <c r="Q73" s="1">
        <f>10*LOG10(10*(Recording_2024_03_20_11_04_45_008[[#This Row],[Column8]]^2+Recording_2024_03_20_11_04_45_008[[#This Row],[Column9]]^2))</f>
        <v>-6.9145224346125183</v>
      </c>
      <c r="R73" s="1"/>
      <c r="S73" s="1"/>
    </row>
    <row r="74" spans="1:19" x14ac:dyDescent="0.3">
      <c r="A74" s="1" t="s">
        <v>99</v>
      </c>
      <c r="B74" s="1">
        <v>1.16338E-2</v>
      </c>
      <c r="C74" s="1">
        <v>-1.8558699999999999E-3</v>
      </c>
      <c r="D74" s="1">
        <v>0.13553799999999999</v>
      </c>
      <c r="E74" s="1">
        <v>-1.19752E-2</v>
      </c>
      <c r="F74" s="1" t="s">
        <v>32</v>
      </c>
      <c r="G74" s="1" t="s">
        <v>32</v>
      </c>
      <c r="H74" s="1">
        <v>-4.8639300000000003E-2</v>
      </c>
      <c r="I74" s="1">
        <v>-0.13425100000000001</v>
      </c>
      <c r="J74" s="1">
        <v>-4.6770199999999996E-3</v>
      </c>
      <c r="K74" s="1">
        <v>9.4217399999999996E-3</v>
      </c>
      <c r="L74" s="1">
        <v>-7.0077600000000004E-2</v>
      </c>
      <c r="M74" s="1">
        <v>-9.0218699999999999E-2</v>
      </c>
      <c r="N74" s="1">
        <f>10*LOG10(10*(Recording_2024_03_20_11_04_45_008[[#This Row],[Column2]]^2+Recording_2024_03_20_11_04_45_008[[#This Row],[Column3]]^2))</f>
        <v>-28.576432139028043</v>
      </c>
      <c r="O74" s="1">
        <f>10*LOG10(10*(Recording_2024_03_20_11_04_45_008[[#This Row],[Column4]]^2+Recording_2024_03_20_11_04_45_008[[#This Row],[Column5]]^2))</f>
        <v>-7.3250079950776801</v>
      </c>
      <c r="P74" s="1"/>
      <c r="Q74" s="1">
        <f>10*LOG10(10*(Recording_2024_03_20_11_04_45_008[[#This Row],[Column8]]^2+Recording_2024_03_20_11_04_45_008[[#This Row],[Column9]]^2))</f>
        <v>-6.9060167772146022</v>
      </c>
      <c r="R74" s="1"/>
      <c r="S74" s="1"/>
    </row>
    <row r="75" spans="1:19" x14ac:dyDescent="0.3">
      <c r="A75" s="1" t="s">
        <v>100</v>
      </c>
      <c r="B75" s="1">
        <v>1.0919999999999999E-2</v>
      </c>
      <c r="C75" s="1">
        <v>-3.5067499999999999E-3</v>
      </c>
      <c r="D75" s="1">
        <v>0.135327</v>
      </c>
      <c r="E75" s="1">
        <v>-1.51231E-2</v>
      </c>
      <c r="F75" s="1" t="s">
        <v>32</v>
      </c>
      <c r="G75" s="1" t="s">
        <v>32</v>
      </c>
      <c r="H75" s="1">
        <v>-5.71418E-2</v>
      </c>
      <c r="I75" s="1">
        <v>-0.13105</v>
      </c>
      <c r="J75" s="1">
        <v>-3.7050500000000001E-3</v>
      </c>
      <c r="K75" s="1">
        <v>9.8661500000000006E-3</v>
      </c>
      <c r="L75" s="1">
        <v>-7.71535E-2</v>
      </c>
      <c r="M75" s="1">
        <v>-8.4281400000000006E-2</v>
      </c>
      <c r="N75" s="1">
        <f>10*LOG10(10*(Recording_2024_03_20_11_04_45_008[[#This Row],[Column2]]^2+Recording_2024_03_20_11_04_45_008[[#This Row],[Column3]]^2))</f>
        <v>-28.809299613223128</v>
      </c>
      <c r="O75" s="1">
        <f>10*LOG10(10*(Recording_2024_03_20_11_04_45_008[[#This Row],[Column4]]^2+Recording_2024_03_20_11_04_45_008[[#This Row],[Column5]]^2))</f>
        <v>-7.3184096200039184</v>
      </c>
      <c r="P75" s="1"/>
      <c r="Q75" s="1">
        <f>10*LOG10(10*(Recording_2024_03_20_11_04_45_008[[#This Row],[Column8]]^2+Recording_2024_03_20_11_04_45_008[[#This Row],[Column9]]^2))</f>
        <v>-6.8953424096268456</v>
      </c>
      <c r="R75" s="1"/>
      <c r="S75" s="1"/>
    </row>
    <row r="76" spans="1:19" x14ac:dyDescent="0.3">
      <c r="A76" s="1" t="s">
        <v>101</v>
      </c>
      <c r="B76" s="1">
        <v>1.00759E-2</v>
      </c>
      <c r="C76" s="1">
        <v>-5.0838200000000002E-3</v>
      </c>
      <c r="D76" s="1">
        <v>0.13481599999999999</v>
      </c>
      <c r="E76" s="1">
        <v>-1.8342000000000001E-2</v>
      </c>
      <c r="F76" s="1" t="s">
        <v>32</v>
      </c>
      <c r="G76" s="1" t="s">
        <v>32</v>
      </c>
      <c r="H76" s="1">
        <v>-6.5260799999999994E-2</v>
      </c>
      <c r="I76" s="1">
        <v>-0.126857</v>
      </c>
      <c r="J76" s="1">
        <v>-2.6490799999999998E-3</v>
      </c>
      <c r="K76" s="1">
        <v>1.0173400000000001E-2</v>
      </c>
      <c r="L76" s="1">
        <v>-8.3755599999999999E-2</v>
      </c>
      <c r="M76" s="1">
        <v>-7.7746899999999994E-2</v>
      </c>
      <c r="N76" s="1">
        <f>10*LOG10(10*(Recording_2024_03_20_11_04_45_008[[#This Row],[Column2]]^2+Recording_2024_03_20_11_04_45_008[[#This Row],[Column3]]^2))</f>
        <v>-28.949363065933195</v>
      </c>
      <c r="O76" s="1">
        <f>10*LOG10(10*(Recording_2024_03_20_11_04_45_008[[#This Row],[Column4]]^2+Recording_2024_03_20_11_04_45_008[[#This Row],[Column5]]^2))</f>
        <v>-7.3255175349976192</v>
      </c>
      <c r="P76" s="1"/>
      <c r="Q76" s="1">
        <f>10*LOG10(10*(Recording_2024_03_20_11_04_45_008[[#This Row],[Column8]]^2+Recording_2024_03_20_11_04_45_008[[#This Row],[Column9]]^2))</f>
        <v>-6.9139993807338609</v>
      </c>
      <c r="R76" s="1"/>
      <c r="S76" s="1"/>
    </row>
    <row r="77" spans="1:19" x14ac:dyDescent="0.3">
      <c r="A77" s="1" t="s">
        <v>102</v>
      </c>
      <c r="B77" s="1">
        <v>8.9458100000000002E-3</v>
      </c>
      <c r="C77" s="1">
        <v>-6.4662900000000004E-3</v>
      </c>
      <c r="D77" s="1">
        <v>0.13445199999999999</v>
      </c>
      <c r="E77" s="1">
        <v>-2.1531999999999999E-2</v>
      </c>
      <c r="F77" s="1" t="s">
        <v>32</v>
      </c>
      <c r="G77" s="1" t="s">
        <v>32</v>
      </c>
      <c r="H77" s="1">
        <v>-7.3315400000000003E-2</v>
      </c>
      <c r="I77" s="1">
        <v>-0.122525</v>
      </c>
      <c r="J77" s="1">
        <v>-1.55685E-3</v>
      </c>
      <c r="K77" s="1">
        <v>1.04162E-2</v>
      </c>
      <c r="L77" s="1">
        <v>-8.9857599999999996E-2</v>
      </c>
      <c r="M77" s="1">
        <v>-7.0627599999999999E-2</v>
      </c>
      <c r="N77" s="1">
        <f>10*LOG10(10*(Recording_2024_03_20_11_04_45_008[[#This Row],[Column2]]^2+Recording_2024_03_20_11_04_45_008[[#This Row],[Column3]]^2))</f>
        <v>-29.142086021901491</v>
      </c>
      <c r="O77" s="1">
        <f>10*LOG10(10*(Recording_2024_03_20_11_04_45_008[[#This Row],[Column4]]^2+Recording_2024_03_20_11_04_45_008[[#This Row],[Column5]]^2))</f>
        <v>-7.318676113860505</v>
      </c>
      <c r="P77" s="1"/>
      <c r="Q77" s="1">
        <f>10*LOG10(10*(Recording_2024_03_20_11_04_45_008[[#This Row],[Column8]]^2+Recording_2024_03_20_11_04_45_008[[#This Row],[Column9]]^2))</f>
        <v>-6.9063552530899379</v>
      </c>
      <c r="R77" s="1"/>
      <c r="S77" s="1"/>
    </row>
    <row r="78" spans="1:19" x14ac:dyDescent="0.3">
      <c r="A78" s="1" t="s">
        <v>103</v>
      </c>
      <c r="B78" s="1">
        <v>7.6883799999999999E-3</v>
      </c>
      <c r="C78" s="1">
        <v>-7.7142000000000001E-3</v>
      </c>
      <c r="D78" s="1">
        <v>0.13436899999999999</v>
      </c>
      <c r="E78" s="1">
        <v>-2.4659299999999999E-2</v>
      </c>
      <c r="F78" s="1" t="s">
        <v>32</v>
      </c>
      <c r="G78" s="1" t="s">
        <v>32</v>
      </c>
      <c r="H78" s="1">
        <v>-8.11061E-2</v>
      </c>
      <c r="I78" s="1">
        <v>-0.118036</v>
      </c>
      <c r="J78" s="1">
        <v>-4.9374200000000003E-4</v>
      </c>
      <c r="K78" s="1">
        <v>1.05459E-2</v>
      </c>
      <c r="L78" s="1">
        <v>-9.5239299999999999E-2</v>
      </c>
      <c r="M78" s="1">
        <v>-6.3253000000000004E-2</v>
      </c>
      <c r="N78" s="1">
        <f>10*LOG10(10*(Recording_2024_03_20_11_04_45_008[[#This Row],[Column2]]^2+Recording_2024_03_20_11_04_45_008[[#This Row],[Column3]]^2))</f>
        <v>-29.258418289069546</v>
      </c>
      <c r="O78" s="1">
        <f>10*LOG10(10*(Recording_2024_03_20_11_04_45_008[[#This Row],[Column4]]^2+Recording_2024_03_20_11_04_45_008[[#This Row],[Column5]]^2))</f>
        <v>-7.29016001950834</v>
      </c>
      <c r="P78" s="1"/>
      <c r="Q78" s="1">
        <f>10*LOG10(10*(Recording_2024_03_20_11_04_45_008[[#This Row],[Column8]]^2+Recording_2024_03_20_11_04_45_008[[#This Row],[Column9]]^2))</f>
        <v>-6.8801958629498507</v>
      </c>
      <c r="R78" s="1"/>
      <c r="S78" s="1"/>
    </row>
    <row r="79" spans="1:19" x14ac:dyDescent="0.3">
      <c r="A79" s="1" t="s">
        <v>104</v>
      </c>
      <c r="B79" s="1">
        <v>6.2652699999999999E-3</v>
      </c>
      <c r="C79" s="1">
        <v>-8.7106000000000006E-3</v>
      </c>
      <c r="D79" s="1">
        <v>0.13366500000000001</v>
      </c>
      <c r="E79" s="1">
        <v>-2.7880100000000001E-2</v>
      </c>
      <c r="F79" s="1" t="s">
        <v>32</v>
      </c>
      <c r="G79" s="1" t="s">
        <v>32</v>
      </c>
      <c r="H79" s="1">
        <v>-8.8420499999999999E-2</v>
      </c>
      <c r="I79" s="1">
        <v>-0.11237900000000001</v>
      </c>
      <c r="J79" s="1">
        <v>5.8643499999999995E-4</v>
      </c>
      <c r="K79" s="1">
        <v>1.05609E-2</v>
      </c>
      <c r="L79" s="1">
        <v>-0.100134</v>
      </c>
      <c r="M79" s="1">
        <v>-5.5217000000000002E-2</v>
      </c>
      <c r="N79" s="1">
        <f>10*LOG10(10*(Recording_2024_03_20_11_04_45_008[[#This Row],[Column2]]^2+Recording_2024_03_20_11_04_45_008[[#This Row],[Column3]]^2))</f>
        <v>-29.38818434248666</v>
      </c>
      <c r="O79" s="1">
        <f>10*LOG10(10*(Recording_2024_03_20_11_04_45_008[[#This Row],[Column4]]^2+Recording_2024_03_20_11_04_45_008[[#This Row],[Column5]]^2))</f>
        <v>-7.2946947335623982</v>
      </c>
      <c r="P79" s="1"/>
      <c r="Q79" s="1">
        <f>10*LOG10(10*(Recording_2024_03_20_11_04_45_008[[#This Row],[Column8]]^2+Recording_2024_03_20_11_04_45_008[[#This Row],[Column9]]^2))</f>
        <v>-6.8936563547919514</v>
      </c>
      <c r="R79" s="1"/>
      <c r="S79" s="1"/>
    </row>
    <row r="80" spans="1:19" x14ac:dyDescent="0.3">
      <c r="A80" s="1" t="s">
        <v>105</v>
      </c>
      <c r="B80" s="1">
        <v>4.7212E-3</v>
      </c>
      <c r="C80" s="1">
        <v>-9.5264300000000007E-3</v>
      </c>
      <c r="D80" s="1">
        <v>0.13324900000000001</v>
      </c>
      <c r="E80" s="1">
        <v>-3.1063899999999998E-2</v>
      </c>
      <c r="F80" s="1" t="s">
        <v>32</v>
      </c>
      <c r="G80" s="1" t="s">
        <v>32</v>
      </c>
      <c r="H80" s="1">
        <v>-9.5672499999999994E-2</v>
      </c>
      <c r="I80" s="1">
        <v>-0.10672</v>
      </c>
      <c r="J80" s="1">
        <v>1.67453E-3</v>
      </c>
      <c r="K80" s="1">
        <v>1.0466400000000001E-2</v>
      </c>
      <c r="L80" s="1">
        <v>-0.10431</v>
      </c>
      <c r="M80" s="1">
        <v>-4.6913900000000001E-2</v>
      </c>
      <c r="N80" s="1">
        <f>10*LOG10(10*(Recording_2024_03_20_11_04_45_008[[#This Row],[Column2]]^2+Recording_2024_03_20_11_04_45_008[[#This Row],[Column3]]^2))</f>
        <v>-29.467578699356775</v>
      </c>
      <c r="O80" s="1">
        <f>10*LOG10(10*(Recording_2024_03_20_11_04_45_008[[#This Row],[Column4]]^2+Recording_2024_03_20_11_04_45_008[[#This Row],[Column5]]^2))</f>
        <v>-7.2768808005989225</v>
      </c>
      <c r="P80" s="1"/>
      <c r="Q80" s="1">
        <f>10*LOG10(10*(Recording_2024_03_20_11_04_45_008[[#This Row],[Column8]]^2+Recording_2024_03_20_11_04_45_008[[#This Row],[Column9]]^2))</f>
        <v>-6.8734912173284037</v>
      </c>
      <c r="R80" s="1"/>
      <c r="S80" s="1"/>
    </row>
    <row r="81" spans="1:19" x14ac:dyDescent="0.3">
      <c r="A81" s="1" t="s">
        <v>106</v>
      </c>
      <c r="B81" s="1">
        <v>3.0137800000000002E-3</v>
      </c>
      <c r="C81" s="1">
        <v>-1.00427E-2</v>
      </c>
      <c r="D81" s="1">
        <v>0.132604</v>
      </c>
      <c r="E81" s="1">
        <v>-3.4347700000000002E-2</v>
      </c>
      <c r="F81" s="1" t="s">
        <v>32</v>
      </c>
      <c r="G81" s="1" t="s">
        <v>32</v>
      </c>
      <c r="H81" s="1">
        <v>-0.10234500000000001</v>
      </c>
      <c r="I81" s="1">
        <v>-0.10041899999999999</v>
      </c>
      <c r="J81" s="1">
        <v>2.7831700000000002E-3</v>
      </c>
      <c r="K81" s="1">
        <v>1.0267800000000001E-2</v>
      </c>
      <c r="L81" s="1">
        <v>-0.107833</v>
      </c>
      <c r="M81" s="1">
        <v>-3.8246000000000002E-2</v>
      </c>
      <c r="N81" s="1">
        <f>10*LOG10(10*(Recording_2024_03_20_11_04_45_008[[#This Row],[Column2]]^2+Recording_2024_03_20_11_04_45_008[[#This Row],[Column3]]^2))</f>
        <v>-29.588494297205052</v>
      </c>
      <c r="O81" s="1">
        <f>10*LOG10(10*(Recording_2024_03_20_11_04_45_008[[#This Row],[Column4]]^2+Recording_2024_03_20_11_04_45_008[[#This Row],[Column5]]^2))</f>
        <v>-7.2668417383874528</v>
      </c>
      <c r="P81" s="1"/>
      <c r="Q81" s="1">
        <f>10*LOG10(10*(Recording_2024_03_20_11_04_45_008[[#This Row],[Column8]]^2+Recording_2024_03_20_11_04_45_008[[#This Row],[Column9]]^2))</f>
        <v>-6.8700911260768489</v>
      </c>
      <c r="R81" s="1"/>
      <c r="S81" s="1"/>
    </row>
    <row r="82" spans="1:19" x14ac:dyDescent="0.3">
      <c r="A82" s="1" t="s">
        <v>107</v>
      </c>
      <c r="B82" s="1">
        <v>1.33778E-3</v>
      </c>
      <c r="C82" s="1">
        <v>-1.03824E-2</v>
      </c>
      <c r="D82" s="1">
        <v>0.13192899999999999</v>
      </c>
      <c r="E82" s="1">
        <v>-3.7623799999999999E-2</v>
      </c>
      <c r="F82" s="1" t="s">
        <v>32</v>
      </c>
      <c r="G82" s="1" t="s">
        <v>32</v>
      </c>
      <c r="H82" s="1">
        <v>-0.108822</v>
      </c>
      <c r="I82" s="1">
        <v>-9.36588E-2</v>
      </c>
      <c r="J82" s="1">
        <v>3.8208000000000001E-3</v>
      </c>
      <c r="K82" s="1">
        <v>9.9073400000000006E-3</v>
      </c>
      <c r="L82" s="1">
        <v>-0.110636</v>
      </c>
      <c r="M82" s="1">
        <v>-2.9237800000000001E-2</v>
      </c>
      <c r="N82" s="1">
        <f>10*LOG10(10*(Recording_2024_03_20_11_04_45_008[[#This Row],[Column2]]^2+Recording_2024_03_20_11_04_45_008[[#This Row],[Column3]]^2))</f>
        <v>-29.602533065428137</v>
      </c>
      <c r="O82" s="1">
        <f>10*LOG10(10*(Recording_2024_03_20_11_04_45_008[[#This Row],[Column4]]^2+Recording_2024_03_20_11_04_45_008[[#This Row],[Column5]]^2))</f>
        <v>-7.253616580178762</v>
      </c>
      <c r="P82" s="1"/>
      <c r="Q82" s="1">
        <f>10*LOG10(10*(Recording_2024_03_20_11_04_45_008[[#This Row],[Column8]]^2+Recording_2024_03_20_11_04_45_008[[#This Row],[Column9]]^2))</f>
        <v>-6.8583354629404303</v>
      </c>
      <c r="R82" s="1"/>
      <c r="S82" s="1"/>
    </row>
    <row r="83" spans="1:19" x14ac:dyDescent="0.3">
      <c r="A83" s="1" t="s">
        <v>108</v>
      </c>
      <c r="B83" s="1">
        <v>-3.9797900000000002E-4</v>
      </c>
      <c r="C83" s="1">
        <v>-1.04551E-2</v>
      </c>
      <c r="D83" s="1">
        <v>0.131018</v>
      </c>
      <c r="E83" s="1">
        <v>-4.0792500000000002E-2</v>
      </c>
      <c r="F83" s="1" t="s">
        <v>32</v>
      </c>
      <c r="G83" s="1" t="s">
        <v>32</v>
      </c>
      <c r="H83" s="1">
        <v>-0.114721</v>
      </c>
      <c r="I83" s="1">
        <v>-8.6545800000000006E-2</v>
      </c>
      <c r="J83" s="1">
        <v>4.84346E-3</v>
      </c>
      <c r="K83" s="1">
        <v>9.4974399999999994E-3</v>
      </c>
      <c r="L83" s="1">
        <v>-0.112667</v>
      </c>
      <c r="M83" s="1">
        <v>-2.0204900000000001E-2</v>
      </c>
      <c r="N83" s="1">
        <f>10*LOG10(10*(Recording_2024_03_20_11_04_45_008[[#This Row],[Column2]]^2+Recording_2024_03_20_11_04_45_008[[#This Row],[Column3]]^2))</f>
        <v>-29.607147870752073</v>
      </c>
      <c r="O83" s="1">
        <f>10*LOG10(10*(Recording_2024_03_20_11_04_45_008[[#This Row],[Column4]]^2+Recording_2024_03_20_11_04_45_008[[#This Row],[Column5]]^2))</f>
        <v>-7.2515557562860424</v>
      </c>
      <c r="P83" s="1"/>
      <c r="Q83" s="1">
        <f>10*LOG10(10*(Recording_2024_03_20_11_04_45_008[[#This Row],[Column8]]^2+Recording_2024_03_20_11_04_45_008[[#This Row],[Column9]]^2))</f>
        <v>-6.8505716068300559</v>
      </c>
      <c r="R83" s="1"/>
      <c r="S83" s="1"/>
    </row>
    <row r="84" spans="1:19" x14ac:dyDescent="0.3">
      <c r="A84" s="1" t="s">
        <v>109</v>
      </c>
      <c r="B84" s="1">
        <v>-2.1333799999999998E-3</v>
      </c>
      <c r="C84" s="1">
        <v>-1.02855E-2</v>
      </c>
      <c r="D84" s="1">
        <v>0.13033500000000001</v>
      </c>
      <c r="E84" s="1">
        <v>-4.3985799999999999E-2</v>
      </c>
      <c r="F84" s="1" t="s">
        <v>32</v>
      </c>
      <c r="G84" s="1" t="s">
        <v>32</v>
      </c>
      <c r="H84" s="1">
        <v>-0.120265</v>
      </c>
      <c r="I84" s="1">
        <v>-7.9139000000000001E-2</v>
      </c>
      <c r="J84" s="1">
        <v>5.8210900000000001E-3</v>
      </c>
      <c r="K84" s="1">
        <v>8.9509099999999994E-3</v>
      </c>
      <c r="L84" s="1">
        <v>-0.114</v>
      </c>
      <c r="M84" s="1">
        <v>-1.08821E-2</v>
      </c>
      <c r="N84" s="1">
        <f>10*LOG10(10*(Recording_2024_03_20_11_04_45_008[[#This Row],[Column2]]^2+Recording_2024_03_20_11_04_45_008[[#This Row],[Column3]]^2))</f>
        <v>-29.572559192289848</v>
      </c>
      <c r="O84" s="1">
        <f>10*LOG10(10*(Recording_2024_03_20_11_04_45_008[[#This Row],[Column4]]^2+Recording_2024_03_20_11_04_45_008[[#This Row],[Column5]]^2))</f>
        <v>-7.2303381505029627</v>
      </c>
      <c r="P84" s="1"/>
      <c r="Q84" s="1">
        <f>10*LOG10(10*(Recording_2024_03_20_11_04_45_008[[#This Row],[Column8]]^2+Recording_2024_03_20_11_04_45_008[[#This Row],[Column9]]^2))</f>
        <v>-6.8347085384223325</v>
      </c>
      <c r="R84" s="1"/>
      <c r="S84" s="1"/>
    </row>
    <row r="85" spans="1:19" x14ac:dyDescent="0.3">
      <c r="A85" s="1" t="s">
        <v>110</v>
      </c>
      <c r="B85" s="1">
        <v>-3.8008199999999999E-3</v>
      </c>
      <c r="C85" s="1">
        <v>-9.8002300000000001E-3</v>
      </c>
      <c r="D85" s="1">
        <v>0.129221</v>
      </c>
      <c r="E85" s="1">
        <v>-4.71817E-2</v>
      </c>
      <c r="F85" s="1" t="s">
        <v>32</v>
      </c>
      <c r="G85" s="1" t="s">
        <v>32</v>
      </c>
      <c r="H85" s="1">
        <v>-0.12517400000000001</v>
      </c>
      <c r="I85" s="1">
        <v>-7.1097900000000006E-2</v>
      </c>
      <c r="J85" s="1">
        <v>6.7816700000000001E-3</v>
      </c>
      <c r="K85" s="1">
        <v>8.2987200000000007E-3</v>
      </c>
      <c r="L85" s="1">
        <v>-0.11451799999999999</v>
      </c>
      <c r="M85" s="1">
        <v>-1.4855199999999999E-3</v>
      </c>
      <c r="N85" s="1">
        <f>10*LOG10(10*(Recording_2024_03_20_11_04_45_008[[#This Row],[Column2]]^2+Recording_2024_03_20_11_04_45_008[[#This Row],[Column3]]^2))</f>
        <v>-29.566741149236407</v>
      </c>
      <c r="O85" s="1">
        <f>10*LOG10(10*(Recording_2024_03_20_11_04_45_008[[#This Row],[Column4]]^2+Recording_2024_03_20_11_04_45_008[[#This Row],[Column5]]^2))</f>
        <v>-7.2298293764781647</v>
      </c>
      <c r="P85" s="1"/>
      <c r="Q85" s="1">
        <f>10*LOG10(10*(Recording_2024_03_20_11_04_45_008[[#This Row],[Column8]]^2+Recording_2024_03_20_11_04_45_008[[#This Row],[Column9]]^2))</f>
        <v>-6.8353811716997175</v>
      </c>
      <c r="R85" s="1"/>
      <c r="S85" s="1"/>
    </row>
    <row r="86" spans="1:19" x14ac:dyDescent="0.3">
      <c r="A86" s="1" t="s">
        <v>111</v>
      </c>
      <c r="B86" s="1">
        <v>-5.3447399999999997E-3</v>
      </c>
      <c r="C86" s="1">
        <v>-9.1053000000000002E-3</v>
      </c>
      <c r="D86" s="1">
        <v>0.12826599999999999</v>
      </c>
      <c r="E86" s="1">
        <v>-5.0413300000000001E-2</v>
      </c>
      <c r="F86" s="1" t="s">
        <v>32</v>
      </c>
      <c r="G86" s="1" t="s">
        <v>32</v>
      </c>
      <c r="H86" s="1">
        <v>-0.129742</v>
      </c>
      <c r="I86" s="1">
        <v>-6.2997700000000004E-2</v>
      </c>
      <c r="J86" s="1">
        <v>7.5982100000000002E-3</v>
      </c>
      <c r="K86" s="1">
        <v>7.5704199999999996E-3</v>
      </c>
      <c r="L86" s="1">
        <v>-0.11428199999999999</v>
      </c>
      <c r="M86" s="1">
        <v>7.9087199999999993E-3</v>
      </c>
      <c r="N86" s="1">
        <f>10*LOG10(10*(Recording_2024_03_20_11_04_45_008[[#This Row],[Column2]]^2+Recording_2024_03_20_11_04_45_008[[#This Row],[Column3]]^2))</f>
        <v>-29.528313481021364</v>
      </c>
      <c r="O86" s="1">
        <f>10*LOG10(10*(Recording_2024_03_20_11_04_45_008[[#This Row],[Column4]]^2+Recording_2024_03_20_11_04_45_008[[#This Row],[Column5]]^2))</f>
        <v>-7.2139116728630546</v>
      </c>
      <c r="P86" s="1"/>
      <c r="Q86" s="1">
        <f>10*LOG10(10*(Recording_2024_03_20_11_04_45_008[[#This Row],[Column8]]^2+Recording_2024_03_20_11_04_45_008[[#This Row],[Column9]]^2))</f>
        <v>-6.8190123871584554</v>
      </c>
      <c r="R86" s="1"/>
      <c r="S86" s="1"/>
    </row>
    <row r="87" spans="1:19" x14ac:dyDescent="0.3">
      <c r="A87" s="1" t="s">
        <v>112</v>
      </c>
      <c r="B87" s="1">
        <v>-6.8493599999999996E-3</v>
      </c>
      <c r="C87" s="1">
        <v>-8.1723100000000003E-3</v>
      </c>
      <c r="D87" s="1">
        <v>0.12698400000000001</v>
      </c>
      <c r="E87" s="1">
        <v>-5.3663299999999997E-2</v>
      </c>
      <c r="F87" s="1" t="s">
        <v>32</v>
      </c>
      <c r="G87" s="1" t="s">
        <v>32</v>
      </c>
      <c r="H87" s="1">
        <v>-0.13377700000000001</v>
      </c>
      <c r="I87" s="1">
        <v>-5.4345600000000001E-2</v>
      </c>
      <c r="J87" s="1">
        <v>8.4020899999999992E-3</v>
      </c>
      <c r="K87" s="1">
        <v>6.7384200000000002E-3</v>
      </c>
      <c r="L87" s="1">
        <v>-0.113342</v>
      </c>
      <c r="M87" s="1">
        <v>1.7057300000000001E-2</v>
      </c>
      <c r="N87" s="1">
        <f>10*LOG10(10*(Recording_2024_03_20_11_04_45_008[[#This Row],[Column2]]^2+Recording_2024_03_20_11_04_45_008[[#This Row],[Column3]]^2))</f>
        <v>-29.442380718313249</v>
      </c>
      <c r="O87" s="1">
        <f>10*LOG10(10*(Recording_2024_03_20_11_04_45_008[[#This Row],[Column4]]^2+Recording_2024_03_20_11_04_45_008[[#This Row],[Column5]]^2))</f>
        <v>-7.2113930099656285</v>
      </c>
      <c r="P87" s="1"/>
      <c r="Q87" s="1">
        <f>10*LOG10(10*(Recording_2024_03_20_11_04_45_008[[#This Row],[Column8]]^2+Recording_2024_03_20_11_04_45_008[[#This Row],[Column9]]^2))</f>
        <v>-6.8089956534301068</v>
      </c>
      <c r="R87" s="1"/>
      <c r="S87" s="1"/>
    </row>
    <row r="88" spans="1:19" x14ac:dyDescent="0.3">
      <c r="A88" s="1" t="s">
        <v>113</v>
      </c>
      <c r="B88" s="1">
        <v>-8.1502899999999993E-3</v>
      </c>
      <c r="C88" s="1">
        <v>-7.0898699999999999E-3</v>
      </c>
      <c r="D88" s="1">
        <v>0.125859</v>
      </c>
      <c r="E88" s="1">
        <v>-5.6830100000000001E-2</v>
      </c>
      <c r="F88" s="1" t="s">
        <v>32</v>
      </c>
      <c r="G88" s="1" t="s">
        <v>32</v>
      </c>
      <c r="H88" s="1">
        <v>-0.13722899999999999</v>
      </c>
      <c r="I88" s="1">
        <v>-4.5646399999999997E-2</v>
      </c>
      <c r="J88" s="1">
        <v>9.0596700000000006E-3</v>
      </c>
      <c r="K88" s="1">
        <v>5.8388800000000003E-3</v>
      </c>
      <c r="L88" s="1">
        <v>-0.111513</v>
      </c>
      <c r="M88" s="1">
        <v>2.66441E-2</v>
      </c>
      <c r="N88" s="1">
        <f>10*LOG10(10*(Recording_2024_03_20_11_04_45_008[[#This Row],[Column2]]^2+Recording_2024_03_20_11_04_45_008[[#This Row],[Column3]]^2))</f>
        <v>-29.329533947833504</v>
      </c>
      <c r="O88" s="1">
        <f>10*LOG10(10*(Recording_2024_03_20_11_04_45_008[[#This Row],[Column4]]^2+Recording_2024_03_20_11_04_45_008[[#This Row],[Column5]]^2))</f>
        <v>-7.1964593311135978</v>
      </c>
      <c r="P88" s="1"/>
      <c r="Q88" s="1">
        <f>10*LOG10(10*(Recording_2024_03_20_11_04_45_008[[#This Row],[Column8]]^2+Recording_2024_03_20_11_04_45_008[[#This Row],[Column9]]^2))</f>
        <v>-6.7953398569398367</v>
      </c>
      <c r="R88" s="1"/>
      <c r="S88" s="1"/>
    </row>
    <row r="89" spans="1:19" x14ac:dyDescent="0.3">
      <c r="A89" s="1" t="s">
        <v>114</v>
      </c>
      <c r="B89" s="1">
        <v>-9.2496399999999999E-3</v>
      </c>
      <c r="C89" s="1">
        <v>-5.8018499999999999E-3</v>
      </c>
      <c r="D89" s="1">
        <v>0.12458</v>
      </c>
      <c r="E89" s="1">
        <v>-6.0011700000000001E-2</v>
      </c>
      <c r="F89" s="1" t="s">
        <v>32</v>
      </c>
      <c r="G89" s="1" t="s">
        <v>32</v>
      </c>
      <c r="H89" s="1">
        <v>-0.140097</v>
      </c>
      <c r="I89" s="1">
        <v>-3.6601000000000002E-2</v>
      </c>
      <c r="J89" s="1">
        <v>9.6254400000000007E-3</v>
      </c>
      <c r="K89" s="1">
        <v>4.8583699999999999E-3</v>
      </c>
      <c r="L89" s="1">
        <v>-0.108959</v>
      </c>
      <c r="M89" s="1">
        <v>3.5798700000000003E-2</v>
      </c>
      <c r="N89" s="1">
        <f>10*LOG10(10*(Recording_2024_03_20_11_04_45_008[[#This Row],[Column2]]^2+Recording_2024_03_20_11_04_45_008[[#This Row],[Column3]]^2))</f>
        <v>-29.236607052350013</v>
      </c>
      <c r="O89" s="1">
        <f>10*LOG10(10*(Recording_2024_03_20_11_04_45_008[[#This Row],[Column4]]^2+Recording_2024_03_20_11_04_45_008[[#This Row],[Column5]]^2))</f>
        <v>-7.1847621299714337</v>
      </c>
      <c r="P89" s="1"/>
      <c r="Q89" s="1">
        <f>10*LOG10(10*(Recording_2024_03_20_11_04_45_008[[#This Row],[Column8]]^2+Recording_2024_03_20_11_04_45_008[[#This Row],[Column9]]^2))</f>
        <v>-6.7846779341200305</v>
      </c>
      <c r="R89" s="1"/>
      <c r="S89" s="1"/>
    </row>
    <row r="90" spans="1:19" x14ac:dyDescent="0.3">
      <c r="A90" s="1" t="s">
        <v>115</v>
      </c>
      <c r="B90" s="1">
        <v>-1.0134499999999999E-2</v>
      </c>
      <c r="C90" s="1">
        <v>-4.3207300000000001E-3</v>
      </c>
      <c r="D90" s="1">
        <v>0.123247</v>
      </c>
      <c r="E90" s="1">
        <v>-6.3189200000000001E-2</v>
      </c>
      <c r="F90" s="1" t="s">
        <v>32</v>
      </c>
      <c r="G90" s="1" t="s">
        <v>32</v>
      </c>
      <c r="H90" s="1">
        <v>-0.14247199999999999</v>
      </c>
      <c r="I90" s="1">
        <v>-2.7378099999999999E-2</v>
      </c>
      <c r="J90" s="1">
        <v>1.0114700000000001E-2</v>
      </c>
      <c r="K90" s="1">
        <v>3.82599E-3</v>
      </c>
      <c r="L90" s="1">
        <v>-0.10563400000000001</v>
      </c>
      <c r="M90" s="1">
        <v>4.4766500000000001E-2</v>
      </c>
      <c r="N90" s="1">
        <f>10*LOG10(10*(Recording_2024_03_20_11_04_45_008[[#This Row],[Column2]]^2+Recording_2024_03_20_11_04_45_008[[#This Row],[Column3]]^2))</f>
        <v>-29.158643237305423</v>
      </c>
      <c r="O90" s="1">
        <f>10*LOG10(10*(Recording_2024_03_20_11_04_45_008[[#This Row],[Column4]]^2+Recording_2024_03_20_11_04_45_008[[#This Row],[Column5]]^2))</f>
        <v>-7.1709031027499339</v>
      </c>
      <c r="P90" s="1"/>
      <c r="Q90" s="1">
        <f>10*LOG10(10*(Recording_2024_03_20_11_04_45_008[[#This Row],[Column8]]^2+Recording_2024_03_20_11_04_45_008[[#This Row],[Column9]]^2))</f>
        <v>-6.7679264903925631</v>
      </c>
      <c r="R90" s="1"/>
      <c r="S90" s="1"/>
    </row>
    <row r="91" spans="1:19" x14ac:dyDescent="0.3">
      <c r="A91" s="1" t="s">
        <v>116</v>
      </c>
      <c r="B91" s="1">
        <v>-1.08243E-2</v>
      </c>
      <c r="C91" s="1">
        <v>-2.69403E-3</v>
      </c>
      <c r="D91" s="1">
        <v>0.121638</v>
      </c>
      <c r="E91" s="1">
        <v>-6.6290799999999997E-2</v>
      </c>
      <c r="F91" s="1" t="s">
        <v>32</v>
      </c>
      <c r="G91" s="1" t="s">
        <v>32</v>
      </c>
      <c r="H91" s="1">
        <v>-0.14407500000000001</v>
      </c>
      <c r="I91" s="1">
        <v>-1.8068299999999999E-2</v>
      </c>
      <c r="J91" s="1">
        <v>1.05094E-2</v>
      </c>
      <c r="K91" s="1">
        <v>2.7873899999999998E-3</v>
      </c>
      <c r="L91" s="1">
        <v>-0.101589</v>
      </c>
      <c r="M91" s="1">
        <v>5.34146E-2</v>
      </c>
      <c r="N91" s="1">
        <f>10*LOG10(10*(Recording_2024_03_20_11_04_45_008[[#This Row],[Column2]]^2+Recording_2024_03_20_11_04_45_008[[#This Row],[Column3]]^2))</f>
        <v>-29.050983955622641</v>
      </c>
      <c r="O91" s="1">
        <f>10*LOG10(10*(Recording_2024_03_20_11_04_45_008[[#This Row],[Column4]]^2+Recording_2024_03_20_11_04_45_008[[#This Row],[Column5]]^2))</f>
        <v>-7.1691884224419837</v>
      </c>
      <c r="P91" s="1"/>
      <c r="Q91" s="1">
        <f>10*LOG10(10*(Recording_2024_03_20_11_04_45_008[[#This Row],[Column8]]^2+Recording_2024_03_20_11_04_45_008[[#This Row],[Column9]]^2))</f>
        <v>-6.7604556932537738</v>
      </c>
      <c r="R91" s="1"/>
      <c r="S91" s="1"/>
    </row>
    <row r="92" spans="1:19" x14ac:dyDescent="0.3">
      <c r="A92" s="1" t="s">
        <v>117</v>
      </c>
      <c r="B92" s="1">
        <v>-1.1214099999999999E-2</v>
      </c>
      <c r="C92" s="1">
        <v>-1.0422000000000001E-3</v>
      </c>
      <c r="D92" s="1">
        <v>0.119949</v>
      </c>
      <c r="E92" s="1">
        <v>-6.9393800000000005E-2</v>
      </c>
      <c r="F92" s="1" t="s">
        <v>32</v>
      </c>
      <c r="G92" s="1" t="s">
        <v>32</v>
      </c>
      <c r="H92" s="1">
        <v>-0.14499899999999999</v>
      </c>
      <c r="I92" s="1">
        <v>-8.4038299999999993E-3</v>
      </c>
      <c r="J92" s="1">
        <v>1.0721100000000001E-2</v>
      </c>
      <c r="K92" s="1">
        <v>1.6163E-3</v>
      </c>
      <c r="L92" s="1">
        <v>-9.6794099999999994E-2</v>
      </c>
      <c r="M92" s="1">
        <v>6.1735600000000002E-2</v>
      </c>
      <c r="N92" s="1">
        <f>10*LOG10(10*(Recording_2024_03_20_11_04_45_008[[#This Row],[Column2]]^2+Recording_2024_03_20_11_04_45_008[[#This Row],[Column3]]^2))</f>
        <v>-28.96736166729211</v>
      </c>
      <c r="O92" s="1">
        <f>10*LOG10(10*(Recording_2024_03_20_11_04_45_008[[#This Row],[Column4]]^2+Recording_2024_03_20_11_04_45_008[[#This Row],[Column5]]^2))</f>
        <v>-7.1662499094410421</v>
      </c>
      <c r="P92" s="1"/>
      <c r="Q92" s="1">
        <f>10*LOG10(10*(Recording_2024_03_20_11_04_45_008[[#This Row],[Column8]]^2+Recording_2024_03_20_11_04_45_008[[#This Row],[Column9]]^2))</f>
        <v>-6.758135866884345</v>
      </c>
      <c r="R92" s="1"/>
      <c r="S92" s="1"/>
    </row>
    <row r="93" spans="1:19" x14ac:dyDescent="0.3">
      <c r="A93" s="1" t="s">
        <v>118</v>
      </c>
      <c r="B93" s="1">
        <v>-1.1423000000000001E-2</v>
      </c>
      <c r="C93" s="1">
        <v>6.3002499999999999E-4</v>
      </c>
      <c r="D93" s="1">
        <v>0.118171</v>
      </c>
      <c r="E93" s="1">
        <v>-7.2356000000000004E-2</v>
      </c>
      <c r="F93" s="1" t="s">
        <v>32</v>
      </c>
      <c r="G93" s="1" t="s">
        <v>32</v>
      </c>
      <c r="H93" s="1">
        <v>-0.14528099999999999</v>
      </c>
      <c r="I93" s="1">
        <v>1.1276000000000001E-3</v>
      </c>
      <c r="J93" s="1">
        <v>1.0907099999999999E-2</v>
      </c>
      <c r="K93" s="1">
        <v>4.67343E-4</v>
      </c>
      <c r="L93" s="1">
        <v>-9.1340299999999999E-2</v>
      </c>
      <c r="M93" s="1">
        <v>6.9622400000000001E-2</v>
      </c>
      <c r="N93" s="1">
        <f>10*LOG10(10*(Recording_2024_03_20_11_04_45_008[[#This Row],[Column2]]^2+Recording_2024_03_20_11_04_45_008[[#This Row],[Column3]]^2))</f>
        <v>-28.831205400831124</v>
      </c>
      <c r="O93" s="1">
        <f>10*LOG10(10*(Recording_2024_03_20_11_04_45_008[[#This Row],[Column4]]^2+Recording_2024_03_20_11_04_45_008[[#This Row],[Column5]]^2))</f>
        <v>-7.1670383861521705</v>
      </c>
      <c r="P93" s="1"/>
      <c r="Q93" s="1">
        <f>10*LOG10(10*(Recording_2024_03_20_11_04_45_008[[#This Row],[Column8]]^2+Recording_2024_03_20_11_04_45_008[[#This Row],[Column9]]^2))</f>
        <v>-6.7555619737774428</v>
      </c>
      <c r="R93" s="1"/>
      <c r="S93" s="1"/>
    </row>
    <row r="94" spans="1:19" x14ac:dyDescent="0.3">
      <c r="A94" s="1" t="s">
        <v>119</v>
      </c>
      <c r="B94" s="1">
        <v>-1.1354400000000001E-2</v>
      </c>
      <c r="C94" s="1">
        <v>2.3413399999999999E-3</v>
      </c>
      <c r="D94" s="1">
        <v>0.116463</v>
      </c>
      <c r="E94" s="1">
        <v>-7.5346999999999997E-2</v>
      </c>
      <c r="F94" s="1" t="s">
        <v>32</v>
      </c>
      <c r="G94" s="1" t="s">
        <v>32</v>
      </c>
      <c r="H94" s="1">
        <v>-0.145062</v>
      </c>
      <c r="I94" s="1">
        <v>1.06117E-2</v>
      </c>
      <c r="J94" s="1">
        <v>1.09269E-2</v>
      </c>
      <c r="K94" s="1">
        <v>-6.6226299999999996E-4</v>
      </c>
      <c r="L94" s="1">
        <v>-8.5260500000000003E-2</v>
      </c>
      <c r="M94" s="1">
        <v>7.69928E-2</v>
      </c>
      <c r="N94" s="1">
        <f>10*LOG10(10*(Recording_2024_03_20_11_04_45_008[[#This Row],[Column2]]^2+Recording_2024_03_20_11_04_45_008[[#This Row],[Column3]]^2))</f>
        <v>-28.715869259922275</v>
      </c>
      <c r="O94" s="1">
        <f>10*LOG10(10*(Recording_2024_03_20_11_04_45_008[[#This Row],[Column4]]^2+Recording_2024_03_20_11_04_45_008[[#This Row],[Column5]]^2))</f>
        <v>-7.1577685713034818</v>
      </c>
      <c r="P94" s="1"/>
      <c r="Q94" s="1">
        <f>10*LOG10(10*(Recording_2024_03_20_11_04_45_008[[#This Row],[Column8]]^2+Recording_2024_03_20_11_04_45_008[[#This Row],[Column9]]^2))</f>
        <v>-6.7457481680831197</v>
      </c>
      <c r="R94" s="1"/>
      <c r="S94" s="1"/>
    </row>
    <row r="95" spans="1:19" x14ac:dyDescent="0.3">
      <c r="A95" s="1" t="s">
        <v>120</v>
      </c>
      <c r="B95" s="1">
        <v>-1.1055799999999999E-2</v>
      </c>
      <c r="C95" s="1">
        <v>4.0290200000000003E-3</v>
      </c>
      <c r="D95" s="1">
        <v>0.114652</v>
      </c>
      <c r="E95" s="1">
        <v>-7.8215999999999994E-2</v>
      </c>
      <c r="F95" s="1" t="s">
        <v>32</v>
      </c>
      <c r="G95" s="1" t="s">
        <v>32</v>
      </c>
      <c r="H95" s="1">
        <v>-0.14416200000000001</v>
      </c>
      <c r="I95" s="1">
        <v>2.0185600000000001E-2</v>
      </c>
      <c r="J95" s="1">
        <v>1.0823599999999999E-2</v>
      </c>
      <c r="K95" s="1">
        <v>-1.75522E-3</v>
      </c>
      <c r="L95" s="1">
        <v>-7.8604999999999994E-2</v>
      </c>
      <c r="M95" s="1">
        <v>8.38169E-2</v>
      </c>
      <c r="N95" s="1">
        <f>10*LOG10(10*(Recording_2024_03_20_11_04_45_008[[#This Row],[Column2]]^2+Recording_2024_03_20_11_04_45_008[[#This Row],[Column3]]^2))</f>
        <v>-28.586640178787345</v>
      </c>
      <c r="O95" s="1">
        <f>10*LOG10(10*(Recording_2024_03_20_11_04_45_008[[#This Row],[Column4]]^2+Recording_2024_03_20_11_04_45_008[[#This Row],[Column5]]^2))</f>
        <v>-7.1528004880565534</v>
      </c>
      <c r="P95" s="1"/>
      <c r="Q95" s="1">
        <f>10*LOG10(10*(Recording_2024_03_20_11_04_45_008[[#This Row],[Column8]]^2+Recording_2024_03_20_11_04_45_008[[#This Row],[Column9]]^2))</f>
        <v>-6.7386615979328948</v>
      </c>
      <c r="R95" s="1"/>
      <c r="S95" s="1"/>
    </row>
    <row r="96" spans="1:19" x14ac:dyDescent="0.3">
      <c r="A96" s="1" t="s">
        <v>121</v>
      </c>
      <c r="B96" s="1">
        <v>-1.05442E-2</v>
      </c>
      <c r="C96" s="1">
        <v>5.6113300000000003E-3</v>
      </c>
      <c r="D96" s="1">
        <v>0.112715</v>
      </c>
      <c r="E96" s="1">
        <v>-8.1181000000000003E-2</v>
      </c>
      <c r="F96" s="1" t="s">
        <v>32</v>
      </c>
      <c r="G96" s="1" t="s">
        <v>32</v>
      </c>
      <c r="H96" s="1">
        <v>-0.14271300000000001</v>
      </c>
      <c r="I96" s="1">
        <v>2.9740699999999998E-2</v>
      </c>
      <c r="J96" s="1">
        <v>1.0616799999999999E-2</v>
      </c>
      <c r="K96" s="1">
        <v>-2.9396100000000001E-3</v>
      </c>
      <c r="L96" s="1">
        <v>-7.1376700000000001E-2</v>
      </c>
      <c r="M96" s="1">
        <v>9.0098200000000003E-2</v>
      </c>
      <c r="N96" s="1">
        <f>10*LOG10(10*(Recording_2024_03_20_11_04_45_008[[#This Row],[Column2]]^2+Recording_2024_03_20_11_04_45_008[[#This Row],[Column3]]^2))</f>
        <v>-28.456759291220585</v>
      </c>
      <c r="O96" s="1">
        <f>10*LOG10(10*(Recording_2024_03_20_11_04_45_008[[#This Row],[Column4]]^2+Recording_2024_03_20_11_04_45_008[[#This Row],[Column5]]^2))</f>
        <v>-7.1455463219655933</v>
      </c>
      <c r="P96" s="1"/>
      <c r="Q96" s="1">
        <f>10*LOG10(10*(Recording_2024_03_20_11_04_45_008[[#This Row],[Column8]]^2+Recording_2024_03_20_11_04_45_008[[#This Row],[Column9]]^2))</f>
        <v>-6.7261021431730308</v>
      </c>
      <c r="R96" s="1"/>
      <c r="S96" s="1"/>
    </row>
    <row r="97" spans="1:19" x14ac:dyDescent="0.3">
      <c r="A97" s="1" t="s">
        <v>122</v>
      </c>
      <c r="B97" s="1">
        <v>-9.7291800000000005E-3</v>
      </c>
      <c r="C97" s="1">
        <v>7.1708199999999996E-3</v>
      </c>
      <c r="D97" s="1">
        <v>0.110621</v>
      </c>
      <c r="E97" s="1">
        <v>-8.4053600000000006E-2</v>
      </c>
      <c r="F97" s="1" t="s">
        <v>32</v>
      </c>
      <c r="G97" s="1" t="s">
        <v>32</v>
      </c>
      <c r="H97" s="1">
        <v>-0.14033599999999999</v>
      </c>
      <c r="I97" s="1">
        <v>3.9112000000000001E-2</v>
      </c>
      <c r="J97" s="1">
        <v>1.0209299999999999E-2</v>
      </c>
      <c r="K97" s="1">
        <v>-4.0550899999999999E-3</v>
      </c>
      <c r="L97" s="1">
        <v>-6.3540799999999995E-2</v>
      </c>
      <c r="M97" s="1">
        <v>9.5817799999999995E-2</v>
      </c>
      <c r="N97" s="1">
        <f>10*LOG10(10*(Recording_2024_03_20_11_04_45_008[[#This Row],[Column2]]^2+Recording_2024_03_20_11_04_45_008[[#This Row],[Column3]]^2))</f>
        <v>-28.354163662910707</v>
      </c>
      <c r="O97" s="1">
        <f>10*LOG10(10*(Recording_2024_03_20_11_04_45_008[[#This Row],[Column4]]^2+Recording_2024_03_20_11_04_45_008[[#This Row],[Column5]]^2))</f>
        <v>-7.1439738915074722</v>
      </c>
      <c r="P97" s="1"/>
      <c r="Q97" s="1">
        <f>10*LOG10(10*(Recording_2024_03_20_11_04_45_008[[#This Row],[Column8]]^2+Recording_2024_03_20_11_04_45_008[[#This Row],[Column9]]^2))</f>
        <v>-6.73173961306916</v>
      </c>
      <c r="R97" s="1"/>
      <c r="S97" s="1"/>
    </row>
    <row r="98" spans="1:19" x14ac:dyDescent="0.3">
      <c r="A98" s="1" t="s">
        <v>123</v>
      </c>
      <c r="B98" s="1">
        <v>-8.7136100000000001E-3</v>
      </c>
      <c r="C98" s="1">
        <v>8.5646200000000002E-3</v>
      </c>
      <c r="D98" s="1">
        <v>0.1085</v>
      </c>
      <c r="E98" s="1">
        <v>-8.6713200000000004E-2</v>
      </c>
      <c r="F98" s="1" t="s">
        <v>32</v>
      </c>
      <c r="G98" s="1" t="s">
        <v>32</v>
      </c>
      <c r="H98" s="1">
        <v>-0.137516</v>
      </c>
      <c r="I98" s="1">
        <v>4.82386E-2</v>
      </c>
      <c r="J98" s="1">
        <v>9.7666200000000002E-3</v>
      </c>
      <c r="K98" s="1">
        <v>-5.08998E-3</v>
      </c>
      <c r="L98" s="1">
        <v>-5.5437300000000002E-2</v>
      </c>
      <c r="M98" s="1">
        <v>0.10076300000000001</v>
      </c>
      <c r="N98" s="1">
        <f>10*LOG10(10*(Recording_2024_03_20_11_04_45_008[[#This Row],[Column2]]^2+Recording_2024_03_20_11_04_45_008[[#This Row],[Column3]]^2))</f>
        <v>-28.259992028061195</v>
      </c>
      <c r="O98" s="1">
        <f>10*LOG10(10*(Recording_2024_03_20_11_04_45_008[[#This Row],[Column4]]^2+Recording_2024_03_20_11_04_45_008[[#This Row],[Column5]]^2))</f>
        <v>-7.1463559986348004</v>
      </c>
      <c r="P98" s="1"/>
      <c r="Q98" s="1">
        <f>10*LOG10(10*(Recording_2024_03_20_11_04_45_008[[#This Row],[Column8]]^2+Recording_2024_03_20_11_04_45_008[[#This Row],[Column9]]^2))</f>
        <v>-6.7289430172195619</v>
      </c>
      <c r="R98" s="1"/>
      <c r="S98" s="1"/>
    </row>
    <row r="99" spans="1:19" x14ac:dyDescent="0.3">
      <c r="A99" s="1" t="s">
        <v>124</v>
      </c>
      <c r="B99" s="1">
        <v>-7.5460700000000002E-3</v>
      </c>
      <c r="C99" s="1">
        <v>9.7853899999999997E-3</v>
      </c>
      <c r="D99" s="1">
        <v>0.10620499999999999</v>
      </c>
      <c r="E99" s="1">
        <v>-8.9316099999999995E-2</v>
      </c>
      <c r="F99" s="1" t="s">
        <v>32</v>
      </c>
      <c r="G99" s="1" t="s">
        <v>32</v>
      </c>
      <c r="H99" s="1">
        <v>-0.13395099999999999</v>
      </c>
      <c r="I99" s="1">
        <v>5.7162499999999998E-2</v>
      </c>
      <c r="J99" s="1">
        <v>9.1865899999999997E-3</v>
      </c>
      <c r="K99" s="1">
        <v>-6.1431000000000003E-3</v>
      </c>
      <c r="L99" s="1">
        <v>-4.6834000000000001E-2</v>
      </c>
      <c r="M99" s="1">
        <v>0.10503899999999999</v>
      </c>
      <c r="N99" s="1">
        <f>10*LOG10(10*(Recording_2024_03_20_11_04_45_008[[#This Row],[Column2]]^2+Recording_2024_03_20_11_04_45_008[[#This Row],[Column3]]^2))</f>
        <v>-28.161694103036861</v>
      </c>
      <c r="O99" s="1">
        <f>10*LOG10(10*(Recording_2024_03_20_11_04_45_008[[#This Row],[Column4]]^2+Recording_2024_03_20_11_04_45_008[[#This Row],[Column5]]^2))</f>
        <v>-7.1541435231180142</v>
      </c>
      <c r="P99" s="1"/>
      <c r="Q99" s="1">
        <f>10*LOG10(10*(Recording_2024_03_20_11_04_45_008[[#This Row],[Column8]]^2+Recording_2024_03_20_11_04_45_008[[#This Row],[Column9]]^2))</f>
        <v>-6.7345069467346308</v>
      </c>
      <c r="R99" s="1"/>
      <c r="S99" s="1"/>
    </row>
    <row r="100" spans="1:19" x14ac:dyDescent="0.3">
      <c r="A100" s="1" t="s">
        <v>125</v>
      </c>
      <c r="B100" s="1">
        <v>-6.1859599999999999E-3</v>
      </c>
      <c r="C100" s="1">
        <v>1.0818299999999999E-2</v>
      </c>
      <c r="D100" s="1">
        <v>0.104059</v>
      </c>
      <c r="E100" s="1">
        <v>-9.19928E-2</v>
      </c>
      <c r="F100" s="1" t="s">
        <v>32</v>
      </c>
      <c r="G100" s="1" t="s">
        <v>32</v>
      </c>
      <c r="H100" s="1">
        <v>-0.130081</v>
      </c>
      <c r="I100" s="1">
        <v>6.5942299999999995E-2</v>
      </c>
      <c r="J100" s="1">
        <v>8.5395100000000002E-3</v>
      </c>
      <c r="K100" s="1">
        <v>-7.0595600000000003E-3</v>
      </c>
      <c r="L100" s="1">
        <v>-3.79397E-2</v>
      </c>
      <c r="M100" s="1">
        <v>0.108612</v>
      </c>
      <c r="N100" s="1">
        <f>10*LOG10(10*(Recording_2024_03_20_11_04_45_008[[#This Row],[Column2]]^2+Recording_2024_03_20_11_04_45_008[[#This Row],[Column3]]^2))</f>
        <v>-28.08823745493261</v>
      </c>
      <c r="O100" s="1">
        <f>10*LOG10(10*(Recording_2024_03_20_11_04_45_008[[#This Row],[Column4]]^2+Recording_2024_03_20_11_04_45_008[[#This Row],[Column5]]^2))</f>
        <v>-7.1464636811291173</v>
      </c>
      <c r="P100" s="1"/>
      <c r="Q100" s="1">
        <f>10*LOG10(10*(Recording_2024_03_20_11_04_45_008[[#This Row],[Column8]]^2+Recording_2024_03_20_11_04_45_008[[#This Row],[Column9]]^2))</f>
        <v>-6.7224366896894896</v>
      </c>
      <c r="R100" s="1"/>
      <c r="S100" s="1"/>
    </row>
    <row r="101" spans="1:19" x14ac:dyDescent="0.3">
      <c r="A101" s="1" t="s">
        <v>126</v>
      </c>
      <c r="B101" s="1">
        <v>-4.6933799999999996E-3</v>
      </c>
      <c r="C101" s="1">
        <v>1.1623400000000001E-2</v>
      </c>
      <c r="D101" s="1">
        <v>0.10187599999999999</v>
      </c>
      <c r="E101" s="1">
        <v>-9.4585299999999997E-2</v>
      </c>
      <c r="F101" s="1" t="s">
        <v>32</v>
      </c>
      <c r="G101" s="1" t="s">
        <v>32</v>
      </c>
      <c r="H101" s="1">
        <v>-0.12551399999999999</v>
      </c>
      <c r="I101" s="1">
        <v>7.4315099999999995E-2</v>
      </c>
      <c r="J101" s="1">
        <v>7.7932000000000001E-3</v>
      </c>
      <c r="K101" s="1">
        <v>-7.9008599999999991E-3</v>
      </c>
      <c r="L101" s="1">
        <v>-2.8905900000000002E-2</v>
      </c>
      <c r="M101" s="1">
        <v>0.11136600000000001</v>
      </c>
      <c r="N101" s="1">
        <f>10*LOG10(10*(Recording_2024_03_20_11_04_45_008[[#This Row],[Column2]]^2+Recording_2024_03_20_11_04_45_008[[#This Row],[Column3]]^2))</f>
        <v>-28.037374528953286</v>
      </c>
      <c r="O101" s="1">
        <f>10*LOG10(10*(Recording_2024_03_20_11_04_45_008[[#This Row],[Column4]]^2+Recording_2024_03_20_11_04_45_008[[#This Row],[Column5]]^2))</f>
        <v>-7.1387828712962325</v>
      </c>
      <c r="P101" s="1"/>
      <c r="Q101" s="1">
        <f>10*LOG10(10*(Recording_2024_03_20_11_04_45_008[[#This Row],[Column8]]^2+Recording_2024_03_20_11_04_45_008[[#This Row],[Column9]]^2))</f>
        <v>-6.7209984729195682</v>
      </c>
      <c r="R101" s="1"/>
      <c r="S101" s="1"/>
    </row>
    <row r="102" spans="1:19" x14ac:dyDescent="0.3">
      <c r="A102" s="1" t="s">
        <v>127</v>
      </c>
      <c r="B102" s="1">
        <v>-3.0764799999999999E-3</v>
      </c>
      <c r="C102" s="1">
        <v>1.22243E-2</v>
      </c>
      <c r="D102" s="1">
        <v>9.9381800000000006E-2</v>
      </c>
      <c r="E102" s="1">
        <v>-9.6995899999999996E-2</v>
      </c>
      <c r="F102" s="1" t="s">
        <v>32</v>
      </c>
      <c r="G102" s="1" t="s">
        <v>32</v>
      </c>
      <c r="H102" s="1">
        <v>-0.120293</v>
      </c>
      <c r="I102" s="1">
        <v>8.2395599999999999E-2</v>
      </c>
      <c r="J102" s="1">
        <v>6.8857500000000004E-3</v>
      </c>
      <c r="K102" s="1">
        <v>-8.6714300000000008E-3</v>
      </c>
      <c r="L102" s="1">
        <v>-1.94732E-2</v>
      </c>
      <c r="M102" s="1">
        <v>0.11343200000000001</v>
      </c>
      <c r="N102" s="1">
        <f>10*LOG10(10*(Recording_2024_03_20_11_04_45_008[[#This Row],[Column2]]^2+Recording_2024_03_20_11_04_45_008[[#This Row],[Column3]]^2))</f>
        <v>-27.988809140029623</v>
      </c>
      <c r="O102" s="1">
        <f>10*LOG10(10*(Recording_2024_03_20_11_04_45_008[[#This Row],[Column4]]^2+Recording_2024_03_20_11_04_45_008[[#This Row],[Column5]]^2))</f>
        <v>-7.1478155512244745</v>
      </c>
      <c r="P102" s="1"/>
      <c r="Q102" s="1">
        <f>10*LOG10(10*(Recording_2024_03_20_11_04_45_008[[#This Row],[Column8]]^2+Recording_2024_03_20_11_04_45_008[[#This Row],[Column9]]^2))</f>
        <v>-6.724481642292707</v>
      </c>
      <c r="R102" s="1"/>
      <c r="S102" s="1"/>
    </row>
    <row r="103" spans="1:19" x14ac:dyDescent="0.3">
      <c r="A103" s="1" t="s">
        <v>128</v>
      </c>
      <c r="B103" s="1">
        <v>-1.40105E-3</v>
      </c>
      <c r="C103" s="1">
        <v>1.25644E-2</v>
      </c>
      <c r="D103" s="1">
        <v>9.7231600000000001E-2</v>
      </c>
      <c r="E103" s="1">
        <v>-9.9462599999999998E-2</v>
      </c>
      <c r="F103" s="1" t="s">
        <v>32</v>
      </c>
      <c r="G103" s="1" t="s">
        <v>32</v>
      </c>
      <c r="H103" s="1">
        <v>-0.114895</v>
      </c>
      <c r="I103" s="1">
        <v>9.0120900000000004E-2</v>
      </c>
      <c r="J103" s="1">
        <v>5.9508800000000004E-3</v>
      </c>
      <c r="K103" s="1">
        <v>-9.4311399999999993E-3</v>
      </c>
      <c r="L103" s="1">
        <v>-1.0092800000000001E-2</v>
      </c>
      <c r="M103" s="1">
        <v>0.11465</v>
      </c>
      <c r="N103" s="1">
        <f>10*LOG10(10*(Recording_2024_03_20_11_04_45_008[[#This Row],[Column2]]^2+Recording_2024_03_20_11_04_45_008[[#This Row],[Column3]]^2))</f>
        <v>-27.96349611925767</v>
      </c>
      <c r="O103" s="1">
        <f>10*LOG10(10*(Recording_2024_03_20_11_04_45_008[[#This Row],[Column4]]^2+Recording_2024_03_20_11_04_45_008[[#This Row],[Column5]]^2))</f>
        <v>-7.133910186810569</v>
      </c>
      <c r="P103" s="1"/>
      <c r="Q103" s="1">
        <f>10*LOG10(10*(Recording_2024_03_20_11_04_45_008[[#This Row],[Column8]]^2+Recording_2024_03_20_11_04_45_008[[#This Row],[Column9]]^2))</f>
        <v>-6.7115907345270953</v>
      </c>
      <c r="R103" s="1"/>
      <c r="S103" s="1"/>
    </row>
    <row r="104" spans="1:19" x14ac:dyDescent="0.3">
      <c r="A104" s="1" t="s">
        <v>129</v>
      </c>
      <c r="B104" s="1">
        <v>2.5127100000000001E-4</v>
      </c>
      <c r="C104" s="1">
        <v>1.2653599999999999E-2</v>
      </c>
      <c r="D104" s="1">
        <v>9.47384E-2</v>
      </c>
      <c r="E104" s="1">
        <v>-0.101797</v>
      </c>
      <c r="F104" s="1" t="s">
        <v>32</v>
      </c>
      <c r="G104" s="1" t="s">
        <v>32</v>
      </c>
      <c r="H104" s="1">
        <v>-0.10872999999999999</v>
      </c>
      <c r="I104" s="1">
        <v>9.7448999999999994E-2</v>
      </c>
      <c r="J104" s="1">
        <v>4.9989500000000003E-3</v>
      </c>
      <c r="K104" s="1">
        <v>-9.9816000000000002E-3</v>
      </c>
      <c r="L104" s="1">
        <v>-5.7470999999999998E-4</v>
      </c>
      <c r="M104" s="1">
        <v>0.11513</v>
      </c>
      <c r="N104" s="1">
        <f>10*LOG10(10*(Recording_2024_03_20_11_04_45_008[[#This Row],[Column2]]^2+Recording_2024_03_20_11_04_45_008[[#This Row],[Column3]]^2))</f>
        <v>-27.954005764782302</v>
      </c>
      <c r="O104" s="1">
        <f>10*LOG10(10*(Recording_2024_03_20_11_04_45_008[[#This Row],[Column4]]^2+Recording_2024_03_20_11_04_45_008[[#This Row],[Column5]]^2))</f>
        <v>-7.1358858685752633</v>
      </c>
      <c r="P104" s="1"/>
      <c r="Q104" s="1">
        <f>10*LOG10(10*(Recording_2024_03_20_11_04_45_008[[#This Row],[Column8]]^2+Recording_2024_03_20_11_04_45_008[[#This Row],[Column9]]^2))</f>
        <v>-6.7124293850790195</v>
      </c>
      <c r="R104" s="1"/>
      <c r="S104" s="1"/>
    </row>
    <row r="105" spans="1:19" x14ac:dyDescent="0.3">
      <c r="A105" s="1" t="s">
        <v>130</v>
      </c>
      <c r="B105" s="1">
        <v>1.9922999999999998E-3</v>
      </c>
      <c r="C105" s="1">
        <v>1.2472E-2</v>
      </c>
      <c r="D105" s="1">
        <v>9.2367699999999997E-2</v>
      </c>
      <c r="E105" s="1">
        <v>-0.104076</v>
      </c>
      <c r="F105" s="1" t="s">
        <v>32</v>
      </c>
      <c r="G105" s="1" t="s">
        <v>32</v>
      </c>
      <c r="H105" s="1">
        <v>-0.10222299999999999</v>
      </c>
      <c r="I105" s="1">
        <v>0.10435800000000001</v>
      </c>
      <c r="J105" s="1">
        <v>3.9198499999999999E-3</v>
      </c>
      <c r="K105" s="1">
        <v>-1.0416699999999999E-2</v>
      </c>
      <c r="L105" s="1">
        <v>8.8469900000000008E-3</v>
      </c>
      <c r="M105" s="1">
        <v>0.11480600000000001</v>
      </c>
      <c r="N105" s="1">
        <f>10*LOG10(10*(Recording_2024_03_20_11_04_45_008[[#This Row],[Column2]]^2+Recording_2024_03_20_11_04_45_008[[#This Row],[Column3]]^2))</f>
        <v>-27.971847411750627</v>
      </c>
      <c r="O105" s="1">
        <f>10*LOG10(10*(Recording_2024_03_20_11_04_45_008[[#This Row],[Column4]]^2+Recording_2024_03_20_11_04_45_008[[#This Row],[Column5]]^2))</f>
        <v>-7.1301376767656164</v>
      </c>
      <c r="P105" s="1"/>
      <c r="Q105" s="1">
        <f>10*LOG10(10*(Recording_2024_03_20_11_04_45_008[[#This Row],[Column8]]^2+Recording_2024_03_20_11_04_45_008[[#This Row],[Column9]]^2))</f>
        <v>-6.708028600376668</v>
      </c>
      <c r="R105" s="1"/>
      <c r="S105" s="1"/>
    </row>
    <row r="106" spans="1:19" x14ac:dyDescent="0.3">
      <c r="A106" s="1" t="s">
        <v>131</v>
      </c>
      <c r="B106" s="1">
        <v>3.6278899999999999E-3</v>
      </c>
      <c r="C106" s="1">
        <v>1.2190599999999999E-2</v>
      </c>
      <c r="D106" s="1">
        <v>8.9969400000000005E-2</v>
      </c>
      <c r="E106" s="1">
        <v>-0.106424</v>
      </c>
      <c r="F106" s="1" t="s">
        <v>32</v>
      </c>
      <c r="G106" s="1" t="s">
        <v>32</v>
      </c>
      <c r="H106" s="1">
        <v>-9.5292500000000002E-2</v>
      </c>
      <c r="I106" s="1">
        <v>0.11099100000000001</v>
      </c>
      <c r="J106" s="1">
        <v>2.8251999999999999E-3</v>
      </c>
      <c r="K106" s="1">
        <v>-1.08475E-2</v>
      </c>
      <c r="L106" s="1">
        <v>1.8276799999999999E-2</v>
      </c>
      <c r="M106" s="1">
        <v>0.11373900000000001</v>
      </c>
      <c r="N106" s="1">
        <f>10*LOG10(10*(Recording_2024_03_20_11_04_45_008[[#This Row],[Column2]]^2+Recording_2024_03_20_11_04_45_008[[#This Row],[Column3]]^2))</f>
        <v>-27.910958017208507</v>
      </c>
      <c r="O106" s="1">
        <f>10*LOG10(10*(Recording_2024_03_20_11_04_45_008[[#This Row],[Column4]]^2+Recording_2024_03_20_11_04_45_008[[#This Row],[Column5]]^2))</f>
        <v>-7.1173823525353068</v>
      </c>
      <c r="P106" s="1"/>
      <c r="Q106" s="1">
        <f>10*LOG10(10*(Recording_2024_03_20_11_04_45_008[[#This Row],[Column8]]^2+Recording_2024_03_20_11_04_45_008[[#This Row],[Column9]]^2))</f>
        <v>-6.6959307318985637</v>
      </c>
      <c r="R106" s="1"/>
      <c r="S106" s="1"/>
    </row>
    <row r="107" spans="1:19" x14ac:dyDescent="0.3">
      <c r="A107" s="1" t="s">
        <v>132</v>
      </c>
      <c r="B107" s="1">
        <v>5.1923200000000003E-3</v>
      </c>
      <c r="C107" s="1">
        <v>1.1566699999999999E-2</v>
      </c>
      <c r="D107" s="1">
        <v>8.7487700000000002E-2</v>
      </c>
      <c r="E107" s="1">
        <v>-0.108524</v>
      </c>
      <c r="F107" s="1" t="s">
        <v>32</v>
      </c>
      <c r="G107" s="1" t="s">
        <v>32</v>
      </c>
      <c r="H107" s="1">
        <v>-8.8020000000000001E-2</v>
      </c>
      <c r="I107" s="1">
        <v>0.11691</v>
      </c>
      <c r="J107" s="1">
        <v>1.70852E-3</v>
      </c>
      <c r="K107" s="1">
        <v>-1.11579E-2</v>
      </c>
      <c r="L107" s="1">
        <v>2.7488599999999998E-2</v>
      </c>
      <c r="M107" s="1">
        <v>0.11188099999999999</v>
      </c>
      <c r="N107" s="1">
        <f>10*LOG10(10*(Recording_2024_03_20_11_04_45_008[[#This Row],[Column2]]^2+Recording_2024_03_20_11_04_45_008[[#This Row],[Column3]]^2))</f>
        <v>-27.938524336808772</v>
      </c>
      <c r="O107" s="1">
        <f>10*LOG10(10*(Recording_2024_03_20_11_04_45_008[[#This Row],[Column4]]^2+Recording_2024_03_20_11_04_45_008[[#This Row],[Column5]]^2))</f>
        <v>-7.1149241639147531</v>
      </c>
      <c r="P107" s="1"/>
      <c r="Q107" s="1">
        <f>10*LOG10(10*(Recording_2024_03_20_11_04_45_008[[#This Row],[Column8]]^2+Recording_2024_03_20_11_04_45_008[[#This Row],[Column9]]^2))</f>
        <v>-6.6927242022892655</v>
      </c>
      <c r="R107" s="1"/>
      <c r="S107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92D9-08D1-4738-B025-974ABB18E3B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t G B 0 W J T b s E 2 m A A A A 9 w A A A B I A H A B D b 2 5 m a W c v U G F j a 2 F n Z S 5 4 b W w g o h g A K K A U A A A A A A A A A A A A A A A A A A A A A A A A A A A A h Y 8 x D o I w G I W v Q r r T F k w U y U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F e z n E Q R X S B K Z C J Q q b 0 1 w j H w c / 2 B 8 K q r 2 3 f S Z Z L f 7 0 B M k U g 7 x P s A V B L A w Q U A A I A C A C 0 Y H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B 0 W F q E C e J T A Q A A z w I A A B M A H A B G b 3 J t d W x h c y 9 T Z W N 0 a W 9 u M S 5 t I K I Y A C i g F A A A A A A A A A A A A A A A A A A A A A A A A A A A A I W Q 3 0 6 D M B T G 7 0 l 4 h 4 b d b E k h l D G d L l w Y 8 M + N i w r q h Z i F w X H i S r u 0 Z W 4 u e x v f x B e z C z H G i 8 b e t P 1 9 P a f f d y S U q u Y M p d 1 O J r Z l W / K 1 E F C h n n M H J R d V z R a z w A 9 C 1 x + 6 g T 8 j x P V D N x y 5 v j 9 2 U I Q o K N t C e t 2 2 Q C l o E s u 1 l / C y b Y C p / k V N w Y s 5 U / o i + 0 5 8 m t 9 L E D K n U G / y B O R S 8 V V + l T 2 i R I C s g O V p G o T 5 j e B v s F S F m E O t 0 I N 2 x 4 U 7 B f X O x d I 9 Y w X d f o D I r 0 H K l i 1 0 0 b 9 O v V K u n Q F + S o D W T a 1 A R A 5 2 M I o 5 b R s m I z L E 6 J y V / N A i I s E o w D o O V 5 C q L Y X o 9 + h N O Y P n A e 4 S 9 5 x L + P p k F Q j d E G X b 1 W E e W T H X 7 z J R M P n C R d P 9 o D W Q / W 5 C e L d z O k q 0 A 6 U V p G C j 9 h j 9 8 M D A h w Y e G v j I w I 8 M / N j A x w Z + Y u D E N w m m x M Q U m f z N v B / Y V s 1 M 0 5 9 8 A 1 B L A Q I t A B Q A A g A I A L R g d F i U 2 7 B N p g A A A P c A A A A S A A A A A A A A A A A A A A A A A A A A A A B D b 2 5 m a W c v U G F j a 2 F n Z S 5 4 b W x Q S w E C L Q A U A A I A C A C 0 Y H R Y D 8 r p q 6 Q A A A D p A A A A E w A A A A A A A A A A A A A A A A D y A A A A W 0 N v b n R l b n R f V H l w Z X N d L n h t b F B L A Q I t A B Q A A g A I A L R g d F h a h A n i U w E A A M 8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R A A A A A A A A C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c m R p b m d f M j A y N C 0 w M y 0 y M F 8 x M S 0 w N C 0 0 N S 0 w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v c m R p b m d f M j A y N F 8 w M 1 8 y M F 8 x M V 8 w N F 8 0 N V 8 w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x O j A 1 O j Q x L j M 5 O D I 3 N T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b 3 J k a W 5 n X z I w M j Q t M D M t M j B f M T E t M D Q t N D U t M D A 4 L 0 d l w 6 R u Z G V y d G V y I F R 5 c C 5 7 Q 2 9 s d W 1 u M S w w f S Z x d W 9 0 O y w m c X V v d D t T Z W N 0 a W 9 u M S 9 S Z W N v c m R p b m d f M j A y N C 0 w M y 0 y M F 8 x M S 0 w N C 0 0 N S 0 w M D g v R 2 X D p G 5 k Z X J 0 Z X I g V H l w L n t D b 2 x 1 b W 4 y L D F 9 J n F 1 b 3 Q 7 L C Z x d W 9 0 O 1 N l Y 3 R p b 2 4 x L 1 J l Y 2 9 y Z G l u Z 1 8 y M D I 0 L T A z L T I w X z E x L T A 0 L T Q 1 L T A w O C 9 H Z c O k b m R l c n R l c i B U e X A u e 0 N v b H V t b j M s M n 0 m c X V v d D s s J n F 1 b 3 Q 7 U 2 V j d G l v b j E v U m V j b 3 J k a W 5 n X z I w M j Q t M D M t M j B f M T E t M D Q t N D U t M D A 4 L 0 d l w 6 R u Z G V y d G V y I F R 5 c C 5 7 Q 2 9 s d W 1 u N C w z f S Z x d W 9 0 O y w m c X V v d D t T Z W N 0 a W 9 u M S 9 S Z W N v c m R p b m d f M j A y N C 0 w M y 0 y M F 8 x M S 0 w N C 0 0 N S 0 w M D g v R 2 X D p G 5 k Z X J 0 Z X I g V H l w L n t D b 2 x 1 b W 4 1 L D R 9 J n F 1 b 3 Q 7 L C Z x d W 9 0 O 1 N l Y 3 R p b 2 4 x L 1 J l Y 2 9 y Z G l u Z 1 8 y M D I 0 L T A z L T I w X z E x L T A 0 L T Q 1 L T A w O C 9 H Z c O k b m R l c n R l c i B U e X A u e 0 N v b H V t b j Y s N X 0 m c X V v d D s s J n F 1 b 3 Q 7 U 2 V j d G l v b j E v U m V j b 3 J k a W 5 n X z I w M j Q t M D M t M j B f M T E t M D Q t N D U t M D A 4 L 0 d l w 6 R u Z G V y d G V y I F R 5 c C 5 7 Q 2 9 s d W 1 u N y w 2 f S Z x d W 9 0 O y w m c X V v d D t T Z W N 0 a W 9 u M S 9 S Z W N v c m R p b m d f M j A y N C 0 w M y 0 y M F 8 x M S 0 w N C 0 0 N S 0 w M D g v R 2 X D p G 5 k Z X J 0 Z X I g V H l w L n t D b 2 x 1 b W 4 4 L D d 9 J n F 1 b 3 Q 7 L C Z x d W 9 0 O 1 N l Y 3 R p b 2 4 x L 1 J l Y 2 9 y Z G l u Z 1 8 y M D I 0 L T A z L T I w X z E x L T A 0 L T Q 1 L T A w O C 9 H Z c O k b m R l c n R l c i B U e X A u e 0 N v b H V t b j k s O H 0 m c X V v d D s s J n F 1 b 3 Q 7 U 2 V j d G l v b j E v U m V j b 3 J k a W 5 n X z I w M j Q t M D M t M j B f M T E t M D Q t N D U t M D A 4 L 0 d l w 6 R u Z G V y d G V y I F R 5 c C 5 7 Q 2 9 s d W 1 u M T A s O X 0 m c X V v d D s s J n F 1 b 3 Q 7 U 2 V j d G l v b j E v U m V j b 3 J k a W 5 n X z I w M j Q t M D M t M j B f M T E t M D Q t N D U t M D A 4 L 0 d l w 6 R u Z G V y d G V y I F R 5 c C 5 7 Q 2 9 s d W 1 u M T E s M T B 9 J n F 1 b 3 Q 7 L C Z x d W 9 0 O 1 N l Y 3 R p b 2 4 x L 1 J l Y 2 9 y Z G l u Z 1 8 y M D I 0 L T A z L T I w X z E x L T A 0 L T Q 1 L T A w O C 9 H Z c O k b m R l c n R l c i B U e X A u e 0 N v b H V t b j E y L D E x f S Z x d W 9 0 O y w m c X V v d D t T Z W N 0 a W 9 u M S 9 S Z W N v c m R p b m d f M j A y N C 0 w M y 0 y M F 8 x M S 0 w N C 0 0 N S 0 w M D g v R 2 X D p G 5 k Z X J 0 Z X I g V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2 9 y Z G l u Z 1 8 y M D I 0 L T A z L T I w X z E x L T A 0 L T Q 1 L T A w O C 9 H Z c O k b m R l c n R l c i B U e X A u e 0 N v b H V t b j E s M H 0 m c X V v d D s s J n F 1 b 3 Q 7 U 2 V j d G l v b j E v U m V j b 3 J k a W 5 n X z I w M j Q t M D M t M j B f M T E t M D Q t N D U t M D A 4 L 0 d l w 6 R u Z G V y d G V y I F R 5 c C 5 7 Q 2 9 s d W 1 u M i w x f S Z x d W 9 0 O y w m c X V v d D t T Z W N 0 a W 9 u M S 9 S Z W N v c m R p b m d f M j A y N C 0 w M y 0 y M F 8 x M S 0 w N C 0 0 N S 0 w M D g v R 2 X D p G 5 k Z X J 0 Z X I g V H l w L n t D b 2 x 1 b W 4 z L D J 9 J n F 1 b 3 Q 7 L C Z x d W 9 0 O 1 N l Y 3 R p b 2 4 x L 1 J l Y 2 9 y Z G l u Z 1 8 y M D I 0 L T A z L T I w X z E x L T A 0 L T Q 1 L T A w O C 9 H Z c O k b m R l c n R l c i B U e X A u e 0 N v b H V t b j Q s M 3 0 m c X V v d D s s J n F 1 b 3 Q 7 U 2 V j d G l v b j E v U m V j b 3 J k a W 5 n X z I w M j Q t M D M t M j B f M T E t M D Q t N D U t M D A 4 L 0 d l w 6 R u Z G V y d G V y I F R 5 c C 5 7 Q 2 9 s d W 1 u N S w 0 f S Z x d W 9 0 O y w m c X V v d D t T Z W N 0 a W 9 u M S 9 S Z W N v c m R p b m d f M j A y N C 0 w M y 0 y M F 8 x M S 0 w N C 0 0 N S 0 w M D g v R 2 X D p G 5 k Z X J 0 Z X I g V H l w L n t D b 2 x 1 b W 4 2 L D V 9 J n F 1 b 3 Q 7 L C Z x d W 9 0 O 1 N l Y 3 R p b 2 4 x L 1 J l Y 2 9 y Z G l u Z 1 8 y M D I 0 L T A z L T I w X z E x L T A 0 L T Q 1 L T A w O C 9 H Z c O k b m R l c n R l c i B U e X A u e 0 N v b H V t b j c s N n 0 m c X V v d D s s J n F 1 b 3 Q 7 U 2 V j d G l v b j E v U m V j b 3 J k a W 5 n X z I w M j Q t M D M t M j B f M T E t M D Q t N D U t M D A 4 L 0 d l w 6 R u Z G V y d G V y I F R 5 c C 5 7 Q 2 9 s d W 1 u O C w 3 f S Z x d W 9 0 O y w m c X V v d D t T Z W N 0 a W 9 u M S 9 S Z W N v c m R p b m d f M j A y N C 0 w M y 0 y M F 8 x M S 0 w N C 0 0 N S 0 w M D g v R 2 X D p G 5 k Z X J 0 Z X I g V H l w L n t D b 2 x 1 b W 4 5 L D h 9 J n F 1 b 3 Q 7 L C Z x d W 9 0 O 1 N l Y 3 R p b 2 4 x L 1 J l Y 2 9 y Z G l u Z 1 8 y M D I 0 L T A z L T I w X z E x L T A 0 L T Q 1 L T A w O C 9 H Z c O k b m R l c n R l c i B U e X A u e 0 N v b H V t b j E w L D l 9 J n F 1 b 3 Q 7 L C Z x d W 9 0 O 1 N l Y 3 R p b 2 4 x L 1 J l Y 2 9 y Z G l u Z 1 8 y M D I 0 L T A z L T I w X z E x L T A 0 L T Q 1 L T A w O C 9 H Z c O k b m R l c n R l c i B U e X A u e 0 N v b H V t b j E x L D E w f S Z x d W 9 0 O y w m c X V v d D t T Z W N 0 a W 9 u M S 9 S Z W N v c m R p b m d f M j A y N C 0 w M y 0 y M F 8 x M S 0 w N C 0 0 N S 0 w M D g v R 2 X D p G 5 k Z X J 0 Z X I g V H l w L n t D b 2 x 1 b W 4 x M i w x M X 0 m c X V v d D s s J n F 1 b 3 Q 7 U 2 V j d G l v b j E v U m V j b 3 J k a W 5 n X z I w M j Q t M D M t M j B f M T E t M D Q t N D U t M D A 4 L 0 d l w 6 R u Z G V y d G V y I F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v c m R p b m d f M j A y N C 0 w M y 0 y M F 8 x M S 0 w N C 0 0 N S 0 w M D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a W 5 n X z I w M j Q t M D M t M j B f M T E t M D Q t N D U t M D A 4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B T X O 1 F y 5 T Y L Q 9 c m P Z w y a A A A A A A I A A A A A A B B m A A A A A Q A A I A A A A C 5 9 P b P a Q Y x g g B 4 D n Y 4 v E e r 3 o B t b 8 o K Z 7 D a Q V V 1 y T 3 o s A A A A A A 6 A A A A A A g A A I A A A A O C D Z a 2 2 g 3 L 7 d H V l R i + 9 g z H d h l / w b q f 0 v w V v P I B N a l j b U A A A A J J c w P n a 1 H g q y S 8 X P 5 e S w 5 A t F S 8 0 0 8 w U U 5 Z O A w Q 5 y l W B 0 D H j G s K E 5 8 r d p E 0 a v 0 t F a V S d L 8 x g 6 j E C t j c 5 5 y O i U I p 3 O O e Z 4 v x d D B u + M + 5 9 S Y y X Q A A A A D V w i S o a 7 b E v n z T r u l 6 / w + p S K b z 6 V R m n S b e 7 Q E P 8 n G m Z H + T t s r g w X L o a M a 7 D R Q 9 o X G 0 K n S 9 q G z F Y 1 N j 8 + n f O a k s = < / D a t a M a s h u p > 
</file>

<file path=customXml/itemProps1.xml><?xml version="1.0" encoding="utf-8"?>
<ds:datastoreItem xmlns:ds="http://schemas.openxmlformats.org/officeDocument/2006/customXml" ds:itemID="{B61FD118-07CC-4708-B4F8-167EA8FEDD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Recording_2024-03-20_11-04-45-0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f552f824, 4673fab1</dc:creator>
  <cp:lastModifiedBy>f552f824, 4673fab1</cp:lastModifiedBy>
  <dcterms:created xsi:type="dcterms:W3CDTF">2024-03-20T11:05:04Z</dcterms:created>
  <dcterms:modified xsi:type="dcterms:W3CDTF">2024-03-20T11:23:41Z</dcterms:modified>
</cp:coreProperties>
</file>