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50281AB-2AD7-4D65-ABCA-38C857AC0263}" xr6:coauthVersionLast="47" xr6:coauthVersionMax="47" xr10:uidLastSave="{00000000-0000-0000-0000-000000000000}"/>
  <bookViews>
    <workbookView xWindow="-110" yWindow="-110" windowWidth="19420" windowHeight="10300" xr2:uid="{D79CDAEA-F78E-4DCA-96FD-7EBE183125A0}"/>
  </bookViews>
  <sheets>
    <sheet name="country_wise_la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</calcChain>
</file>

<file path=xl/sharedStrings.xml><?xml version="1.0" encoding="utf-8"?>
<sst xmlns="http://schemas.openxmlformats.org/spreadsheetml/2006/main" count="398" uniqueCount="213">
  <si>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</si>
  <si>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</si>
  <si>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</si>
  <si>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</si>
  <si>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</si>
  <si>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</si>
  <si>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</si>
  <si>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</si>
  <si>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Confirmed last week</t>
  </si>
  <si>
    <t>1 week change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</si>
  <si>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</si>
  <si>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</si>
  <si>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</si>
  <si>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</si>
  <si>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</si>
  <si>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</si>
  <si>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</si>
  <si>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</si>
  <si>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</si>
  <si>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</si>
  <si>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</si>
  <si>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</si>
  <si>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</si>
  <si>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</si>
  <si>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</si>
  <si>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</si>
  <si>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</si>
  <si>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</si>
  <si>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</si>
  <si>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</si>
  <si>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</si>
  <si>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</si>
  <si>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</si>
  <si>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</si>
  <si>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</si>
  <si>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</si>
  <si>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</si>
  <si>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</si>
  <si>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</si>
  <si>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</si>
  <si>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</si>
  <si>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</si>
  <si>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</si>
  <si>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</si>
  <si>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</si>
  <si>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</si>
  <si>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</si>
  <si>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</si>
  <si>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</si>
  <si>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</si>
  <si>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</si>
  <si>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</si>
  <si>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</si>
  <si>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</si>
  <si>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</si>
  <si>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</si>
  <si>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</si>
  <si>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</si>
  <si>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</si>
  <si>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</si>
  <si>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</si>
  <si>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</si>
  <si>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</si>
  <si>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</si>
  <si>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</si>
  <si>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</si>
  <si>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</si>
  <si>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</si>
  <si>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</si>
  <si>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</si>
  <si>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</si>
  <si>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</si>
  <si>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</si>
  <si>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</si>
  <si>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</si>
  <si>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</si>
  <si>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</si>
  <si>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</si>
  <si>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</si>
  <si>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</si>
  <si>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</si>
  <si>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</si>
  <si>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</si>
  <si>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</si>
  <si>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</si>
  <si>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</si>
  <si>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</si>
  <si>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</si>
  <si>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</si>
  <si>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</si>
  <si>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</si>
  <si>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</si>
  <si>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</si>
  <si>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</si>
  <si>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</si>
  <si>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</si>
  <si>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</si>
  <si>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</si>
  <si>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</si>
  <si>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</si>
  <si>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</si>
  <si>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</si>
  <si>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</si>
  <si>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</si>
  <si>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</si>
  <si>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</si>
  <si>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</si>
  <si>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</si>
  <si>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</si>
  <si>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</si>
  <si>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</si>
  <si>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</si>
  <si>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</si>
  <si>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</si>
  <si>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</si>
  <si>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</si>
  <si>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</si>
  <si>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</si>
  <si>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</si>
  <si>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</si>
  <si>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</si>
  <si>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</si>
  <si>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</si>
  <si>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</si>
  <si>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</si>
  <si>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</si>
  <si>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</si>
  <si>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</si>
  <si>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</si>
  <si>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</si>
  <si>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</si>
  <si>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</si>
  <si>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</si>
  <si>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</si>
  <si>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</si>
  <si>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</si>
  <si>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</si>
  <si>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</si>
  <si>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</si>
  <si>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</si>
  <si>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</si>
  <si>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</si>
  <si>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</si>
  <si>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</si>
  <si>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</si>
  <si>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</si>
  <si>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</si>
  <si>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</si>
  <si>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</si>
  <si>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</si>
  <si>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</si>
  <si>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</si>
  <si>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</si>
  <si>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</si>
  <si>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</si>
  <si>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</si>
  <si>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</si>
  <si>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</si>
  <si>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</si>
  <si>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</si>
  <si>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</si>
  <si>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</si>
  <si>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</si>
  <si>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</si>
  <si>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</si>
  <si>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</si>
  <si>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</si>
  <si>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</si>
  <si>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</si>
  <si>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</si>
  <si>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</si>
  <si>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</si>
  <si>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</si>
  <si>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</si>
  <si>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</si>
  <si>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</si>
  <si>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</si>
  <si>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</si>
  <si>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</si>
  <si>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</si>
  <si>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</si>
  <si>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</si>
  <si>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</si>
  <si>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</si>
  <si>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</si>
  <si>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</si>
  <si>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</si>
  <si>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</si>
  <si>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</si>
  <si>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</si>
  <si>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</si>
  <si>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</si>
  <si>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</si>
  <si>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</si>
  <si>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</si>
  <si>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</si>
  <si>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</si>
  <si>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</si>
  <si>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</si>
  <si>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</si>
  <si>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</si>
  <si>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</si>
  <si>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</si>
  <si>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</si>
  <si>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</si>
  <si>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Deaths / 100 Cases in%</t>
  </si>
  <si>
    <t>Recovered / 100 Cases in %</t>
  </si>
  <si>
    <t>Deaths / 100 Recovered in%</t>
  </si>
  <si>
    <t>1 week % increase in%</t>
  </si>
  <si>
    <t>Consistency Check</t>
  </si>
  <si>
    <t>Case Fatality Rate CFR</t>
  </si>
  <si>
    <t>Recovery Rate</t>
  </si>
  <si>
    <t>Active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</si>
</sst>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8" fillId="0" borderId="0" xfId="0" applyNumberFormat="1" applyFont="1" applyAlignment="1">
      <alignment horizontal="center"/>
    </xf>
    <xf numFmtId="10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1">
    <dxf>
      <font>
        <b/>
        <i/>
        <color rgb="FFCCCC00"/>
      </font>
      <fill>
        <patternFill patternType="solid">
          <fgColor auto="1"/>
          <bgColor theme="0"/>
        </patternFill>
      </fill>
    </dxf>
    <dxf>
      <font>
        <b/>
        <i/>
        <color rgb="FFC00000"/>
      </font>
    </dxf>
    <dxf>
      <font>
        <b/>
        <i/>
        <color theme="6"/>
      </font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  <color theme="6"/>
      </font>
    </dxf>
    <dxf>
      <font>
        <b/>
        <i/>
        <color rgb="FFC00000"/>
      </font>
    </dxf>
    <dxf>
      <font>
        <b/>
        <i/>
        <color rgb="FFFFFF00"/>
      </font>
      <fill>
        <patternFill patternType="solid">
          <fgColor auto="1"/>
          <bgColor theme="0"/>
        </pattern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/>
        <i/>
        <color rgb="FFC00000"/>
      </font>
    </dxf>
    <dxf>
      <font>
        <b/>
        <i/>
        <color rgb="FFFFFF00"/>
      </font>
      <fill>
        <patternFill patternType="solid">
          <fgColor auto="1"/>
          <bgColor theme="0"/>
        </pattern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ont>
        <b/>
        <i/>
        <color rgb="FFC00000"/>
      </font>
    </dxf>
    <dxf>
      <font>
        <b/>
        <i/>
        <color rgb="FFFFFF00"/>
      </font>
      <fill>
        <patternFill patternType="solid">
          <fgColor auto="1"/>
          <bgColor theme="0"/>
        </patternFill>
      </fill>
    </dxf>
    <dxf>
      <font>
        <b/>
        <i/>
        <color rgb="FFFFFF00"/>
      </font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FFFF00"/>
        </pattern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ill>
        <gradientFill degree="45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ont>
        <b/>
        <i/>
        <color theme="5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80001220740379042"/>
          </stop>
        </gradientFill>
      </fill>
    </dxf>
    <dxf>
      <font>
        <b/>
        <i/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FF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C00000"/>
          </stop>
        </gradientFill>
      </fill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ont>
        <b/>
        <i/>
        <color theme="9" tint="-0.499984740745262"/>
      </font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4F241-06F4-4E8E-B184-623D9FE479FB}" name="Table1" displayName="Table1" ref="A1:S188" headerRowDxfId="150">
  <autoFilter ref="A1:S188" xr:uid="{4644F241-06F4-4E8E-B184-623D9FE479FB}"/>
  <tableColumns count="19">
    <tableColumn id="1" xr3:uid="{9DCB9664-0A92-43CF-BE03-66152CE0EAED}" name="Country/Region" totalsRowLabel="Total" dataDxfId="149" totalsRowDxfId="15"/>
    <tableColumn id="2" xr3:uid="{15D8714A-CA99-40E3-AF3D-3D58D0329F08}" name="Confirmed" dataDxfId="148" totalsRowDxfId="16"/>
    <tableColumn id="3" xr3:uid="{B98CC03C-5561-49B9-9F01-2B2D3162E14F}" name="Deaths" dataDxfId="147" totalsRowDxfId="17"/>
    <tableColumn id="4" xr3:uid="{BD2858BA-18DC-428A-B22D-98D302B878CD}" name="Recovered" dataDxfId="146" totalsRowDxfId="18"/>
    <tableColumn id="5" xr3:uid="{0BD16979-B19C-40C0-9302-219316B5B671}" name="Active" dataDxfId="145" totalsRowDxfId="19"/>
    <tableColumn id="17" xr3:uid="{AB2032CE-9ABC-4D24-9F20-4567833D4733}" name="Consistency Check" dataDxfId="135" totalsRowDxfId="20">
      <calculatedColumnFormula>IF(B2=(C2+D2+E2),"OK","Mismatch")</calculatedColumnFormula>
    </tableColumn>
    <tableColumn id="18" xr3:uid="{E1BD99B3-FCAB-40A5-9D96-B500B7D7A2CC}" name="Case Fatality Rate CFR" dataDxfId="134" totalsRowDxfId="21">
      <calculatedColumnFormula>IF(B2=0,0,(C2/B2))</calculatedColumnFormula>
    </tableColumn>
    <tableColumn id="19" xr3:uid="{1E065F30-BA98-41D6-A782-D6CB75841DCF}" name="Recovery Rate" dataDxfId="51" totalsRowDxfId="22">
      <calculatedColumnFormula>IF(B2=0,0,(D2/B2))</calculatedColumnFormula>
    </tableColumn>
    <tableColumn id="20" xr3:uid="{6A090B80-2F96-484F-AC41-B5FD63386EF3}" name="Active Rate" dataDxfId="49" totalsRowDxfId="23">
      <calculatedColumnFormula>IF(B2=0,0,(E2/B2))</calculatedColumnFormula>
    </tableColumn>
    <tableColumn id="6" xr3:uid="{F759759D-497E-4FBF-A4F2-E17FA2BB27DB}" name="New cases" dataDxfId="50" totalsRowDxfId="24"/>
    <tableColumn id="7" xr3:uid="{6E847F0C-BB00-4D04-935E-9DD6894CA5C5}" name="New deaths" dataDxfId="144" totalsRowDxfId="25"/>
    <tableColumn id="8" xr3:uid="{574B3F4E-D759-4A41-9688-BB37A4810FAF}" name="New recovered" dataDxfId="143" totalsRowDxfId="26"/>
    <tableColumn id="9" xr3:uid="{5DA67BA8-1C3B-46D1-A2A5-F479FDEE79FE}" name="Deaths / 100 Cases in%" dataDxfId="142" totalsRowDxfId="27"/>
    <tableColumn id="10" xr3:uid="{093A0FF8-329D-4C62-A497-1A5CCDFE80AC}" name="Recovered / 100 Cases in %" dataDxfId="141" totalsRowDxfId="28"/>
    <tableColumn id="11" xr3:uid="{A236378B-5EB8-4E7F-88C0-290892188769}" name="Deaths / 100 Recovered in%" dataDxfId="140" totalsRowDxfId="29"/>
    <tableColumn id="12" xr3:uid="{306FB51A-8C73-473C-BDD3-9E7EA0542D30}" name="Confirmed last week" dataDxfId="139" totalsRowDxfId="30"/>
    <tableColumn id="13" xr3:uid="{09014FF7-5847-4ECA-9870-A8B1285BC4CC}" name="1 week change" dataDxfId="138" totalsRowDxfId="31"/>
    <tableColumn id="14" xr3:uid="{BC1F2E57-B8E5-4937-AB78-396F4861BCC4}" name="1 week % increase in%" dataDxfId="133" totalsRowDxfId="32"/>
    <tableColumn id="15" xr3:uid="{75F40877-C8A3-4D83-BE49-FEF8DE1F3B05}" name="WHO Region" totalsRowFunction="count" dataDxfId="132" totalsRowDxfId="33"/>
  </tableColumns>
  <tableStyleInfo name="TableStyleLight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417-B73B-4D56-BD2A-EA1E309D26F0}">
  <dimension ref="A1:T188"/>
  <sheetViews>
    <sheetView tabSelected="1" zoomScale="90" zoomScaleNormal="90" workbookViewId="0">
      <selection activeCell="C3" sqref="C3"/>
    </sheetView>
  </sheetViews>
  <sheetFormatPr defaultRowHeight="14.5" x14ac:dyDescent="0.35"/>
  <cols>
    <col min="1" max="1" width="15.90625" style="5" customWidth="1"/>
    <col min="2" max="2" width="11.7265625" style="7" customWidth="1"/>
    <col min="3" max="3" width="9.36328125" style="7" bestFit="1" customWidth="1"/>
    <col min="4" max="4" width="11.6328125" style="7" customWidth="1"/>
    <col min="5" max="5" width="10.36328125" style="7" bestFit="1" customWidth="1"/>
    <col min="6" max="6" width="17.6328125" style="7" customWidth="1"/>
    <col min="7" max="9" width="18.36328125" style="10" customWidth="1"/>
    <col min="10" max="10" width="11.6328125" style="7" customWidth="1"/>
    <col min="11" max="11" width="12.54296875" style="7" customWidth="1"/>
    <col min="12" max="12" width="15.08984375" style="7" customWidth="1"/>
    <col min="13" max="13" width="18.6328125" style="9" customWidth="1"/>
    <col min="14" max="14" width="24.54296875" style="9" customWidth="1"/>
    <col min="15" max="15" width="22.36328125" style="9" customWidth="1"/>
    <col min="16" max="16" width="19.90625" style="7" customWidth="1"/>
    <col min="17" max="17" width="15" style="7" customWidth="1"/>
    <col min="18" max="18" width="18" style="9" customWidth="1"/>
    <col min="19" max="19" width="21.08984375" style="3" customWidth="1"/>
    <col min="20" max="20" width="8.7265625" customWidth="1"/>
  </cols>
  <sheetData>
    <row r="1" spans="1:20" ht="26.5" customHeight="1" x14ac:dyDescent="0.35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209</v>
      </c>
      <c r="G1" s="11" t="s">
        <v>210</v>
      </c>
      <c r="H1" s="11" t="s">
        <v>211</v>
      </c>
      <c r="I1" s="11" t="s">
        <v>212</v>
      </c>
      <c r="J1" s="6" t="s">
        <v>5</v>
      </c>
      <c r="K1" s="6" t="s">
        <v>6</v>
      </c>
      <c r="L1" s="6" t="s">
        <v>7</v>
      </c>
      <c r="M1" s="8" t="s">
        <v>205</v>
      </c>
      <c r="N1" s="8" t="s">
        <v>206</v>
      </c>
      <c r="O1" s="8" t="s">
        <v>207</v>
      </c>
      <c r="P1" s="6" t="s">
        <v>8</v>
      </c>
      <c r="Q1" s="6" t="s">
        <v>9</v>
      </c>
      <c r="R1" s="8" t="s">
        <v>208</v>
      </c>
      <c r="S1" s="2" t="s">
        <v>10</v>
      </c>
      <c r="T1" s="1"/>
    </row>
    <row r="2" spans="1:20" x14ac:dyDescent="0.35">
      <c r="A2" s="5" t="s">
        <v>11</v>
      </c>
      <c r="B2" s="7">
        <v>36263</v>
      </c>
      <c r="C2" s="7">
        <v>1269</v>
      </c>
      <c r="D2" s="7">
        <v>25198</v>
      </c>
      <c r="E2" s="7">
        <v>9796</v>
      </c>
      <c r="F2" s="7" t="str">
        <f t="shared" ref="F2:F33" si="0">IF(B2=(C2+D2+E2),"OK","Mismatch")</f>
        <v>OK</v>
      </c>
      <c r="G2" s="10">
        <f t="shared" ref="G2:G33" si="1">IF(B2=0,0,(C2/B2))</f>
        <v>3.4994346854920991E-2</v>
      </c>
      <c r="H2" s="10">
        <f t="shared" ref="H2:H33" si="2">IF(B2=0,0,(D2/B2))</f>
        <v>0.69486804732096075</v>
      </c>
      <c r="I2" s="12">
        <f>IF(B2=0,0,(E2/B2))</f>
        <v>0.27013760582411822</v>
      </c>
      <c r="J2" s="7">
        <v>106</v>
      </c>
      <c r="K2" s="7">
        <v>10</v>
      </c>
      <c r="L2" s="7">
        <v>18</v>
      </c>
      <c r="M2" s="9">
        <v>3.5</v>
      </c>
      <c r="N2" s="9">
        <v>69.489999999999995</v>
      </c>
      <c r="O2" s="9">
        <v>5.04</v>
      </c>
      <c r="P2" s="7">
        <v>35526</v>
      </c>
      <c r="Q2" s="7">
        <v>737</v>
      </c>
      <c r="R2" s="9">
        <v>2.0699999999999998</v>
      </c>
      <c r="S2" s="3" t="s">
        <v>12</v>
      </c>
    </row>
    <row r="3" spans="1:20" x14ac:dyDescent="0.35">
      <c r="A3" s="5" t="s">
        <v>13</v>
      </c>
      <c r="B3" s="7">
        <v>4880</v>
      </c>
      <c r="C3" s="7">
        <v>144</v>
      </c>
      <c r="D3" s="7">
        <v>2745</v>
      </c>
      <c r="E3" s="7">
        <v>1991</v>
      </c>
      <c r="F3" s="7" t="str">
        <f t="shared" si="0"/>
        <v>OK</v>
      </c>
      <c r="G3" s="10">
        <f t="shared" si="1"/>
        <v>2.9508196721311476E-2</v>
      </c>
      <c r="H3" s="10">
        <f t="shared" si="2"/>
        <v>0.5625</v>
      </c>
      <c r="I3" s="12">
        <f t="shared" ref="I3:I33" si="3">IF(B3=0,0,(E3/B3))</f>
        <v>0.4079918032786885</v>
      </c>
      <c r="J3" s="7">
        <v>117</v>
      </c>
      <c r="K3" s="7">
        <v>6</v>
      </c>
      <c r="L3" s="7">
        <v>63</v>
      </c>
      <c r="M3" s="9">
        <v>2.95</v>
      </c>
      <c r="N3" s="9">
        <v>56.25</v>
      </c>
      <c r="O3" s="9">
        <v>5.25</v>
      </c>
      <c r="P3" s="7">
        <v>4171</v>
      </c>
      <c r="Q3" s="7">
        <v>709</v>
      </c>
      <c r="R3" s="9">
        <v>17</v>
      </c>
      <c r="S3" s="3" t="s">
        <v>14</v>
      </c>
    </row>
    <row r="4" spans="1:20" x14ac:dyDescent="0.35">
      <c r="A4" s="5" t="s">
        <v>15</v>
      </c>
      <c r="B4" s="7">
        <v>27973</v>
      </c>
      <c r="C4" s="7">
        <v>1163</v>
      </c>
      <c r="D4" s="7">
        <v>18837</v>
      </c>
      <c r="E4" s="7">
        <v>7973</v>
      </c>
      <c r="F4" s="7" t="str">
        <f t="shared" si="0"/>
        <v>OK</v>
      </c>
      <c r="G4" s="10">
        <f t="shared" si="1"/>
        <v>4.1575805240767885E-2</v>
      </c>
      <c r="H4" s="10">
        <f t="shared" si="2"/>
        <v>0.67339934937260926</v>
      </c>
      <c r="I4" s="12">
        <f t="shared" si="3"/>
        <v>0.28502484538662282</v>
      </c>
      <c r="J4" s="7">
        <v>616</v>
      </c>
      <c r="K4" s="7">
        <v>8</v>
      </c>
      <c r="L4" s="7">
        <v>749</v>
      </c>
      <c r="M4" s="9">
        <v>4.16</v>
      </c>
      <c r="N4" s="9">
        <v>67.34</v>
      </c>
      <c r="O4" s="9">
        <v>6.17</v>
      </c>
      <c r="P4" s="7">
        <v>23691</v>
      </c>
      <c r="Q4" s="7">
        <v>4282</v>
      </c>
      <c r="R4" s="9">
        <v>18.07</v>
      </c>
      <c r="S4" s="3" t="s">
        <v>16</v>
      </c>
    </row>
    <row r="5" spans="1:20" x14ac:dyDescent="0.35">
      <c r="A5" s="5" t="s">
        <v>17</v>
      </c>
      <c r="B5" s="7">
        <v>907</v>
      </c>
      <c r="C5" s="7">
        <v>52</v>
      </c>
      <c r="D5" s="7">
        <v>803</v>
      </c>
      <c r="E5" s="7">
        <v>52</v>
      </c>
      <c r="F5" s="7" t="str">
        <f t="shared" si="0"/>
        <v>OK</v>
      </c>
      <c r="G5" s="10">
        <f t="shared" si="1"/>
        <v>5.7331863285556783E-2</v>
      </c>
      <c r="H5" s="10">
        <f t="shared" si="2"/>
        <v>0.88533627342888643</v>
      </c>
      <c r="I5" s="12">
        <f t="shared" si="3"/>
        <v>5.7331863285556783E-2</v>
      </c>
      <c r="J5" s="7">
        <v>10</v>
      </c>
      <c r="K5" s="7">
        <v>0</v>
      </c>
      <c r="L5" s="7">
        <v>0</v>
      </c>
      <c r="M5" s="9">
        <v>5.73</v>
      </c>
      <c r="N5" s="9">
        <v>88.53</v>
      </c>
      <c r="O5" s="9">
        <v>6.48</v>
      </c>
      <c r="P5" s="7">
        <v>884</v>
      </c>
      <c r="Q5" s="7">
        <v>23</v>
      </c>
      <c r="R5" s="9">
        <v>2.6</v>
      </c>
      <c r="S5" s="3" t="s">
        <v>14</v>
      </c>
    </row>
    <row r="6" spans="1:20" x14ac:dyDescent="0.35">
      <c r="A6" s="5" t="s">
        <v>18</v>
      </c>
      <c r="B6" s="7">
        <v>950</v>
      </c>
      <c r="C6" s="7">
        <v>41</v>
      </c>
      <c r="D6" s="7">
        <v>242</v>
      </c>
      <c r="E6" s="7">
        <v>667</v>
      </c>
      <c r="F6" s="7" t="str">
        <f t="shared" si="0"/>
        <v>OK</v>
      </c>
      <c r="G6" s="10">
        <f t="shared" si="1"/>
        <v>4.3157894736842103E-2</v>
      </c>
      <c r="H6" s="10">
        <f t="shared" si="2"/>
        <v>0.25473684210526315</v>
      </c>
      <c r="I6" s="12">
        <f t="shared" si="3"/>
        <v>0.70210526315789479</v>
      </c>
      <c r="J6" s="7">
        <v>18</v>
      </c>
      <c r="K6" s="7">
        <v>1</v>
      </c>
      <c r="L6" s="7">
        <v>0</v>
      </c>
      <c r="M6" s="9">
        <v>4.32</v>
      </c>
      <c r="N6" s="9">
        <v>25.47</v>
      </c>
      <c r="O6" s="9">
        <v>16.940000000000001</v>
      </c>
      <c r="P6" s="7">
        <v>749</v>
      </c>
      <c r="Q6" s="7">
        <v>201</v>
      </c>
      <c r="R6" s="9">
        <v>26.84</v>
      </c>
      <c r="S6" s="3" t="s">
        <v>16</v>
      </c>
    </row>
    <row r="7" spans="1:20" x14ac:dyDescent="0.35">
      <c r="A7" s="5" t="s">
        <v>19</v>
      </c>
      <c r="B7" s="7">
        <v>86</v>
      </c>
      <c r="C7" s="7">
        <v>3</v>
      </c>
      <c r="D7" s="7">
        <v>65</v>
      </c>
      <c r="E7" s="7">
        <v>18</v>
      </c>
      <c r="F7" s="7" t="str">
        <f t="shared" si="0"/>
        <v>OK</v>
      </c>
      <c r="G7" s="10">
        <f t="shared" si="1"/>
        <v>3.4883720930232558E-2</v>
      </c>
      <c r="H7" s="10">
        <f t="shared" si="2"/>
        <v>0.7558139534883721</v>
      </c>
      <c r="I7" s="12">
        <f t="shared" si="3"/>
        <v>0.20930232558139536</v>
      </c>
      <c r="J7" s="7">
        <v>4</v>
      </c>
      <c r="K7" s="7">
        <v>0</v>
      </c>
      <c r="L7" s="7">
        <v>5</v>
      </c>
      <c r="M7" s="9">
        <v>3.49</v>
      </c>
      <c r="N7" s="9">
        <v>75.58</v>
      </c>
      <c r="O7" s="9">
        <v>4.62</v>
      </c>
      <c r="P7" s="7">
        <v>76</v>
      </c>
      <c r="Q7" s="7">
        <v>10</v>
      </c>
      <c r="R7" s="9">
        <v>13.16</v>
      </c>
      <c r="S7" s="3" t="s">
        <v>20</v>
      </c>
    </row>
    <row r="8" spans="1:20" x14ac:dyDescent="0.35">
      <c r="A8" s="5" t="s">
        <v>21</v>
      </c>
      <c r="B8" s="7">
        <v>167416</v>
      </c>
      <c r="C8" s="7">
        <v>3059</v>
      </c>
      <c r="D8" s="7">
        <v>72575</v>
      </c>
      <c r="E8" s="7">
        <v>91782</v>
      </c>
      <c r="F8" s="7" t="str">
        <f t="shared" si="0"/>
        <v>OK</v>
      </c>
      <c r="G8" s="10">
        <f t="shared" si="1"/>
        <v>1.8271849763463469E-2</v>
      </c>
      <c r="H8" s="10">
        <f t="shared" si="2"/>
        <v>0.43350097959573758</v>
      </c>
      <c r="I8" s="12">
        <f t="shared" si="3"/>
        <v>0.54822717064079896</v>
      </c>
      <c r="J8" s="7">
        <v>4890</v>
      </c>
      <c r="K8" s="7">
        <v>120</v>
      </c>
      <c r="L8" s="7">
        <v>2057</v>
      </c>
      <c r="M8" s="9">
        <v>1.83</v>
      </c>
      <c r="N8" s="9">
        <v>43.35</v>
      </c>
      <c r="O8" s="9">
        <v>4.21</v>
      </c>
      <c r="P8" s="7">
        <v>130774</v>
      </c>
      <c r="Q8" s="7">
        <v>36642</v>
      </c>
      <c r="R8" s="9">
        <v>28.02</v>
      </c>
      <c r="S8" s="3" t="s">
        <v>20</v>
      </c>
    </row>
    <row r="9" spans="1:20" x14ac:dyDescent="0.35">
      <c r="A9" s="5" t="s">
        <v>22</v>
      </c>
      <c r="B9" s="7">
        <v>37390</v>
      </c>
      <c r="C9" s="7">
        <v>711</v>
      </c>
      <c r="D9" s="7">
        <v>26665</v>
      </c>
      <c r="E9" s="7">
        <v>10014</v>
      </c>
      <c r="F9" s="7" t="str">
        <f t="shared" si="0"/>
        <v>OK</v>
      </c>
      <c r="G9" s="10">
        <f t="shared" si="1"/>
        <v>1.901577962021931E-2</v>
      </c>
      <c r="H9" s="10">
        <f t="shared" si="2"/>
        <v>0.71315859855576358</v>
      </c>
      <c r="I9" s="12">
        <f t="shared" si="3"/>
        <v>0.26782562182401709</v>
      </c>
      <c r="J9" s="7">
        <v>73</v>
      </c>
      <c r="K9" s="7">
        <v>6</v>
      </c>
      <c r="L9" s="7">
        <v>187</v>
      </c>
      <c r="M9" s="9">
        <v>1.9</v>
      </c>
      <c r="N9" s="9">
        <v>71.319999999999993</v>
      </c>
      <c r="O9" s="9">
        <v>2.67</v>
      </c>
      <c r="P9" s="7">
        <v>34981</v>
      </c>
      <c r="Q9" s="7">
        <v>2409</v>
      </c>
      <c r="R9" s="9">
        <v>6.89</v>
      </c>
      <c r="S9" s="3" t="s">
        <v>14</v>
      </c>
    </row>
    <row r="10" spans="1:20" x14ac:dyDescent="0.35">
      <c r="A10" s="5" t="s">
        <v>23</v>
      </c>
      <c r="B10" s="7">
        <v>15303</v>
      </c>
      <c r="C10" s="7">
        <v>167</v>
      </c>
      <c r="D10" s="7">
        <v>9311</v>
      </c>
      <c r="E10" s="7">
        <v>5825</v>
      </c>
      <c r="F10" s="7" t="str">
        <f t="shared" si="0"/>
        <v>OK</v>
      </c>
      <c r="G10" s="10">
        <f t="shared" si="1"/>
        <v>1.0912892896817617E-2</v>
      </c>
      <c r="H10" s="10">
        <f t="shared" si="2"/>
        <v>0.60844278899562176</v>
      </c>
      <c r="I10" s="12">
        <f t="shared" si="3"/>
        <v>0.38064431810756061</v>
      </c>
      <c r="J10" s="7">
        <v>368</v>
      </c>
      <c r="K10" s="7">
        <v>6</v>
      </c>
      <c r="L10" s="7">
        <v>137</v>
      </c>
      <c r="M10" s="9">
        <v>1.0900000000000001</v>
      </c>
      <c r="N10" s="9">
        <v>60.84</v>
      </c>
      <c r="O10" s="9">
        <v>1.79</v>
      </c>
      <c r="P10" s="7">
        <v>12428</v>
      </c>
      <c r="Q10" s="7">
        <v>2875</v>
      </c>
      <c r="R10" s="9">
        <v>23.13</v>
      </c>
      <c r="S10" s="3" t="s">
        <v>24</v>
      </c>
    </row>
    <row r="11" spans="1:20" x14ac:dyDescent="0.35">
      <c r="A11" s="5" t="s">
        <v>25</v>
      </c>
      <c r="B11" s="7">
        <v>20558</v>
      </c>
      <c r="C11" s="7">
        <v>713</v>
      </c>
      <c r="D11" s="7">
        <v>18246</v>
      </c>
      <c r="E11" s="7">
        <v>1599</v>
      </c>
      <c r="F11" s="7" t="str">
        <f t="shared" si="0"/>
        <v>OK</v>
      </c>
      <c r="G11" s="10">
        <f t="shared" si="1"/>
        <v>3.4682362097480303E-2</v>
      </c>
      <c r="H11" s="10">
        <f t="shared" si="2"/>
        <v>0.88753769821967121</v>
      </c>
      <c r="I11" s="12">
        <f t="shared" si="3"/>
        <v>7.777993968284852E-2</v>
      </c>
      <c r="J11" s="7">
        <v>86</v>
      </c>
      <c r="K11" s="7">
        <v>1</v>
      </c>
      <c r="L11" s="7">
        <v>37</v>
      </c>
      <c r="M11" s="9">
        <v>3.47</v>
      </c>
      <c r="N11" s="9">
        <v>88.75</v>
      </c>
      <c r="O11" s="9">
        <v>3.91</v>
      </c>
      <c r="P11" s="7">
        <v>19743</v>
      </c>
      <c r="Q11" s="7">
        <v>815</v>
      </c>
      <c r="R11" s="9">
        <v>4.13</v>
      </c>
      <c r="S11" s="3" t="s">
        <v>14</v>
      </c>
    </row>
    <row r="12" spans="1:20" x14ac:dyDescent="0.35">
      <c r="A12" s="5" t="s">
        <v>26</v>
      </c>
      <c r="B12" s="7">
        <v>30446</v>
      </c>
      <c r="C12" s="7">
        <v>423</v>
      </c>
      <c r="D12" s="7">
        <v>23242</v>
      </c>
      <c r="E12" s="7">
        <v>6781</v>
      </c>
      <c r="F12" s="7" t="str">
        <f t="shared" si="0"/>
        <v>OK</v>
      </c>
      <c r="G12" s="10">
        <f t="shared" si="1"/>
        <v>1.389345069959929E-2</v>
      </c>
      <c r="H12" s="10">
        <f t="shared" si="2"/>
        <v>0.76338435262431847</v>
      </c>
      <c r="I12" s="12">
        <f t="shared" si="3"/>
        <v>0.22272219667608226</v>
      </c>
      <c r="J12" s="7">
        <v>396</v>
      </c>
      <c r="K12" s="7">
        <v>6</v>
      </c>
      <c r="L12" s="7">
        <v>558</v>
      </c>
      <c r="M12" s="9">
        <v>1.39</v>
      </c>
      <c r="N12" s="9">
        <v>76.34</v>
      </c>
      <c r="O12" s="9">
        <v>1.82</v>
      </c>
      <c r="P12" s="7">
        <v>27890</v>
      </c>
      <c r="Q12" s="7">
        <v>2556</v>
      </c>
      <c r="R12" s="9">
        <v>9.16</v>
      </c>
      <c r="S12" s="3" t="s">
        <v>14</v>
      </c>
    </row>
    <row r="13" spans="1:20" x14ac:dyDescent="0.35">
      <c r="A13" s="5" t="s">
        <v>27</v>
      </c>
      <c r="B13" s="7">
        <v>382</v>
      </c>
      <c r="C13" s="7">
        <v>11</v>
      </c>
      <c r="D13" s="7">
        <v>91</v>
      </c>
      <c r="E13" s="7">
        <v>280</v>
      </c>
      <c r="F13" s="7" t="str">
        <f t="shared" si="0"/>
        <v>OK</v>
      </c>
      <c r="G13" s="10">
        <f t="shared" si="1"/>
        <v>2.8795811518324606E-2</v>
      </c>
      <c r="H13" s="10">
        <f t="shared" si="2"/>
        <v>0.23821989528795812</v>
      </c>
      <c r="I13" s="12">
        <f t="shared" si="3"/>
        <v>0.73298429319371727</v>
      </c>
      <c r="J13" s="7">
        <v>40</v>
      </c>
      <c r="K13" s="7">
        <v>0</v>
      </c>
      <c r="L13" s="7">
        <v>0</v>
      </c>
      <c r="M13" s="9">
        <v>2.88</v>
      </c>
      <c r="N13" s="9">
        <v>23.82</v>
      </c>
      <c r="O13" s="9">
        <v>12.09</v>
      </c>
      <c r="P13" s="7">
        <v>174</v>
      </c>
      <c r="Q13" s="7">
        <v>208</v>
      </c>
      <c r="R13" s="9">
        <v>119.54</v>
      </c>
      <c r="S13" s="3" t="s">
        <v>20</v>
      </c>
    </row>
    <row r="14" spans="1:20" x14ac:dyDescent="0.35">
      <c r="A14" s="5" t="s">
        <v>28</v>
      </c>
      <c r="B14" s="7">
        <v>39482</v>
      </c>
      <c r="C14" s="7">
        <v>141</v>
      </c>
      <c r="D14" s="7">
        <v>36110</v>
      </c>
      <c r="E14" s="7">
        <v>3231</v>
      </c>
      <c r="F14" s="7" t="str">
        <f t="shared" si="0"/>
        <v>OK</v>
      </c>
      <c r="G14" s="10">
        <f t="shared" si="1"/>
        <v>3.5712476571602247E-3</v>
      </c>
      <c r="H14" s="10">
        <f t="shared" si="2"/>
        <v>0.91459399219897675</v>
      </c>
      <c r="I14" s="12">
        <f t="shared" si="3"/>
        <v>8.1834760143863025E-2</v>
      </c>
      <c r="J14" s="7">
        <v>351</v>
      </c>
      <c r="K14" s="7">
        <v>1</v>
      </c>
      <c r="L14" s="7">
        <v>421</v>
      </c>
      <c r="M14" s="9">
        <v>0.36</v>
      </c>
      <c r="N14" s="9">
        <v>91.46</v>
      </c>
      <c r="O14" s="9">
        <v>0.39</v>
      </c>
      <c r="P14" s="7">
        <v>36936</v>
      </c>
      <c r="Q14" s="7">
        <v>2546</v>
      </c>
      <c r="R14" s="9">
        <v>6.89</v>
      </c>
      <c r="S14" s="3" t="s">
        <v>12</v>
      </c>
    </row>
    <row r="15" spans="1:20" x14ac:dyDescent="0.35">
      <c r="A15" s="5" t="s">
        <v>29</v>
      </c>
      <c r="B15" s="7">
        <v>226225</v>
      </c>
      <c r="C15" s="7">
        <v>2965</v>
      </c>
      <c r="D15" s="7">
        <v>125683</v>
      </c>
      <c r="E15" s="7">
        <v>97577</v>
      </c>
      <c r="F15" s="7" t="str">
        <f t="shared" si="0"/>
        <v>OK</v>
      </c>
      <c r="G15" s="10">
        <f t="shared" si="1"/>
        <v>1.3106420598961211E-2</v>
      </c>
      <c r="H15" s="10">
        <f t="shared" si="2"/>
        <v>0.55556636092385903</v>
      </c>
      <c r="I15" s="12">
        <f t="shared" si="3"/>
        <v>0.43132721847717981</v>
      </c>
      <c r="J15" s="7">
        <v>2772</v>
      </c>
      <c r="K15" s="7">
        <v>37</v>
      </c>
      <c r="L15" s="7">
        <v>1801</v>
      </c>
      <c r="M15" s="9">
        <v>1.31</v>
      </c>
      <c r="N15" s="9">
        <v>55.56</v>
      </c>
      <c r="O15" s="9">
        <v>2.36</v>
      </c>
      <c r="P15" s="7">
        <v>207453</v>
      </c>
      <c r="Q15" s="7">
        <v>18772</v>
      </c>
      <c r="R15" s="9">
        <v>9.0500000000000007</v>
      </c>
      <c r="S15" s="3" t="s">
        <v>30</v>
      </c>
    </row>
    <row r="16" spans="1:20" x14ac:dyDescent="0.35">
      <c r="A16" s="5" t="s">
        <v>31</v>
      </c>
      <c r="B16" s="7">
        <v>110</v>
      </c>
      <c r="C16" s="7">
        <v>7</v>
      </c>
      <c r="D16" s="7">
        <v>94</v>
      </c>
      <c r="E16" s="7">
        <v>9</v>
      </c>
      <c r="F16" s="7" t="str">
        <f t="shared" si="0"/>
        <v>OK</v>
      </c>
      <c r="G16" s="10">
        <f t="shared" si="1"/>
        <v>6.363636363636363E-2</v>
      </c>
      <c r="H16" s="10">
        <f t="shared" si="2"/>
        <v>0.8545454545454545</v>
      </c>
      <c r="I16" s="12">
        <f t="shared" si="3"/>
        <v>8.1818181818181818E-2</v>
      </c>
      <c r="J16" s="7">
        <v>0</v>
      </c>
      <c r="K16" s="7">
        <v>0</v>
      </c>
      <c r="L16" s="7">
        <v>0</v>
      </c>
      <c r="M16" s="9">
        <v>6.36</v>
      </c>
      <c r="N16" s="9">
        <v>85.45</v>
      </c>
      <c r="O16" s="9">
        <v>7.45</v>
      </c>
      <c r="P16" s="7">
        <v>106</v>
      </c>
      <c r="Q16" s="7">
        <v>4</v>
      </c>
      <c r="R16" s="9">
        <v>3.77</v>
      </c>
      <c r="S16" s="3" t="s">
        <v>20</v>
      </c>
    </row>
    <row r="17" spans="1:19" x14ac:dyDescent="0.35">
      <c r="A17" s="5" t="s">
        <v>32</v>
      </c>
      <c r="B17" s="7">
        <v>67251</v>
      </c>
      <c r="C17" s="7">
        <v>538</v>
      </c>
      <c r="D17" s="7">
        <v>60492</v>
      </c>
      <c r="E17" s="7">
        <v>6221</v>
      </c>
      <c r="F17" s="7" t="str">
        <f t="shared" si="0"/>
        <v>OK</v>
      </c>
      <c r="G17" s="10">
        <f t="shared" si="1"/>
        <v>7.9998810426610764E-3</v>
      </c>
      <c r="H17" s="10">
        <f t="shared" si="2"/>
        <v>0.89949591827630815</v>
      </c>
      <c r="I17" s="12">
        <f t="shared" si="3"/>
        <v>9.2504200681030768E-2</v>
      </c>
      <c r="J17" s="7">
        <v>119</v>
      </c>
      <c r="K17" s="7">
        <v>4</v>
      </c>
      <c r="L17" s="7">
        <v>67</v>
      </c>
      <c r="M17" s="9">
        <v>0.8</v>
      </c>
      <c r="N17" s="9">
        <v>89.95</v>
      </c>
      <c r="O17" s="9">
        <v>0.89</v>
      </c>
      <c r="P17" s="7">
        <v>66213</v>
      </c>
      <c r="Q17" s="7">
        <v>1038</v>
      </c>
      <c r="R17" s="9">
        <v>1.57</v>
      </c>
      <c r="S17" s="3" t="s">
        <v>14</v>
      </c>
    </row>
    <row r="18" spans="1:19" x14ac:dyDescent="0.35">
      <c r="A18" s="5" t="s">
        <v>33</v>
      </c>
      <c r="B18" s="7">
        <v>66428</v>
      </c>
      <c r="C18" s="7">
        <v>9822</v>
      </c>
      <c r="D18" s="7">
        <v>17452</v>
      </c>
      <c r="E18" s="7">
        <v>39154</v>
      </c>
      <c r="F18" s="7" t="str">
        <f t="shared" si="0"/>
        <v>OK</v>
      </c>
      <c r="G18" s="10">
        <f t="shared" si="1"/>
        <v>0.14785933642439936</v>
      </c>
      <c r="H18" s="10">
        <f t="shared" si="2"/>
        <v>0.26272053953152286</v>
      </c>
      <c r="I18" s="12">
        <f t="shared" si="3"/>
        <v>0.58942012404407784</v>
      </c>
      <c r="J18" s="7">
        <v>402</v>
      </c>
      <c r="K18" s="7">
        <v>1</v>
      </c>
      <c r="L18" s="7">
        <v>14</v>
      </c>
      <c r="M18" s="9">
        <v>14.79</v>
      </c>
      <c r="N18" s="9">
        <v>26.27</v>
      </c>
      <c r="O18" s="9">
        <v>56.28</v>
      </c>
      <c r="P18" s="7">
        <v>64094</v>
      </c>
      <c r="Q18" s="7">
        <v>2334</v>
      </c>
      <c r="R18" s="9">
        <v>3.64</v>
      </c>
      <c r="S18" s="3" t="s">
        <v>14</v>
      </c>
    </row>
    <row r="19" spans="1:19" x14ac:dyDescent="0.35">
      <c r="A19" s="5" t="s">
        <v>34</v>
      </c>
      <c r="B19" s="7">
        <v>48</v>
      </c>
      <c r="C19" s="7">
        <v>2</v>
      </c>
      <c r="D19" s="7">
        <v>26</v>
      </c>
      <c r="E19" s="7">
        <v>20</v>
      </c>
      <c r="F19" s="7" t="str">
        <f t="shared" si="0"/>
        <v>OK</v>
      </c>
      <c r="G19" s="10">
        <f t="shared" si="1"/>
        <v>4.1666666666666664E-2</v>
      </c>
      <c r="H19" s="10">
        <f t="shared" si="2"/>
        <v>0.54166666666666663</v>
      </c>
      <c r="I19" s="12">
        <f t="shared" si="3"/>
        <v>0.41666666666666669</v>
      </c>
      <c r="J19" s="7">
        <v>0</v>
      </c>
      <c r="K19" s="7">
        <v>0</v>
      </c>
      <c r="L19" s="7">
        <v>0</v>
      </c>
      <c r="M19" s="9">
        <v>4.17</v>
      </c>
      <c r="N19" s="9">
        <v>54.17</v>
      </c>
      <c r="O19" s="9">
        <v>7.69</v>
      </c>
      <c r="P19" s="7">
        <v>40</v>
      </c>
      <c r="Q19" s="7">
        <v>8</v>
      </c>
      <c r="R19" s="9">
        <v>20</v>
      </c>
      <c r="S19" s="3" t="s">
        <v>20</v>
      </c>
    </row>
    <row r="20" spans="1:19" x14ac:dyDescent="0.35">
      <c r="A20" s="5" t="s">
        <v>35</v>
      </c>
      <c r="B20" s="7">
        <v>1770</v>
      </c>
      <c r="C20" s="7">
        <v>35</v>
      </c>
      <c r="D20" s="7">
        <v>1036</v>
      </c>
      <c r="E20" s="7">
        <v>699</v>
      </c>
      <c r="F20" s="7" t="str">
        <f t="shared" si="0"/>
        <v>OK</v>
      </c>
      <c r="G20" s="10">
        <f t="shared" si="1"/>
        <v>1.977401129943503E-2</v>
      </c>
      <c r="H20" s="10">
        <f t="shared" si="2"/>
        <v>0.58531073446327686</v>
      </c>
      <c r="I20" s="12">
        <f t="shared" si="3"/>
        <v>0.39491525423728813</v>
      </c>
      <c r="J20" s="7">
        <v>0</v>
      </c>
      <c r="K20" s="7">
        <v>0</v>
      </c>
      <c r="L20" s="7">
        <v>0</v>
      </c>
      <c r="M20" s="9">
        <v>1.98</v>
      </c>
      <c r="N20" s="9">
        <v>58.53</v>
      </c>
      <c r="O20" s="9">
        <v>3.38</v>
      </c>
      <c r="P20" s="7">
        <v>1602</v>
      </c>
      <c r="Q20" s="7">
        <v>168</v>
      </c>
      <c r="R20" s="9">
        <v>10.49</v>
      </c>
      <c r="S20" s="3" t="s">
        <v>16</v>
      </c>
    </row>
    <row r="21" spans="1:19" x14ac:dyDescent="0.35">
      <c r="A21" s="5" t="s">
        <v>36</v>
      </c>
      <c r="B21" s="7">
        <v>99</v>
      </c>
      <c r="C21" s="7">
        <v>0</v>
      </c>
      <c r="D21" s="7">
        <v>86</v>
      </c>
      <c r="E21" s="7">
        <v>13</v>
      </c>
      <c r="F21" s="7" t="str">
        <f t="shared" si="0"/>
        <v>OK</v>
      </c>
      <c r="G21" s="10">
        <f t="shared" si="1"/>
        <v>0</v>
      </c>
      <c r="H21" s="10">
        <f t="shared" si="2"/>
        <v>0.86868686868686873</v>
      </c>
      <c r="I21" s="12">
        <f t="shared" si="3"/>
        <v>0.13131313131313133</v>
      </c>
      <c r="J21" s="7">
        <v>4</v>
      </c>
      <c r="K21" s="7">
        <v>0</v>
      </c>
      <c r="L21" s="7">
        <v>1</v>
      </c>
      <c r="M21" s="9">
        <v>0</v>
      </c>
      <c r="N21" s="9">
        <v>86.87</v>
      </c>
      <c r="O21" s="9">
        <v>0</v>
      </c>
      <c r="P21" s="7">
        <v>90</v>
      </c>
      <c r="Q21" s="7">
        <v>9</v>
      </c>
      <c r="R21" s="9">
        <v>10</v>
      </c>
      <c r="S21" s="3" t="s">
        <v>30</v>
      </c>
    </row>
    <row r="22" spans="1:19" x14ac:dyDescent="0.35">
      <c r="A22" s="5" t="s">
        <v>37</v>
      </c>
      <c r="B22" s="7">
        <v>71181</v>
      </c>
      <c r="C22" s="7">
        <v>2647</v>
      </c>
      <c r="D22" s="7">
        <v>21478</v>
      </c>
      <c r="E22" s="7">
        <v>47056</v>
      </c>
      <c r="F22" s="7" t="str">
        <f t="shared" si="0"/>
        <v>OK</v>
      </c>
      <c r="G22" s="10">
        <f t="shared" si="1"/>
        <v>3.7186889759907839E-2</v>
      </c>
      <c r="H22" s="10">
        <f t="shared" si="2"/>
        <v>0.30173782329554233</v>
      </c>
      <c r="I22" s="12">
        <f t="shared" si="3"/>
        <v>0.66107528694454976</v>
      </c>
      <c r="J22" s="7">
        <v>1752</v>
      </c>
      <c r="K22" s="7">
        <v>64</v>
      </c>
      <c r="L22" s="7">
        <v>309</v>
      </c>
      <c r="M22" s="9">
        <v>3.72</v>
      </c>
      <c r="N22" s="9">
        <v>30.17</v>
      </c>
      <c r="O22" s="9">
        <v>12.32</v>
      </c>
      <c r="P22" s="7">
        <v>60991</v>
      </c>
      <c r="Q22" s="7">
        <v>10190</v>
      </c>
      <c r="R22" s="9">
        <v>16.71</v>
      </c>
      <c r="S22" s="3" t="s">
        <v>20</v>
      </c>
    </row>
    <row r="23" spans="1:19" x14ac:dyDescent="0.35">
      <c r="A23" s="5" t="s">
        <v>38</v>
      </c>
      <c r="B23" s="7">
        <v>10498</v>
      </c>
      <c r="C23" s="7">
        <v>294</v>
      </c>
      <c r="D23" s="7">
        <v>4930</v>
      </c>
      <c r="E23" s="7">
        <v>5274</v>
      </c>
      <c r="F23" s="7" t="str">
        <f t="shared" si="0"/>
        <v>OK</v>
      </c>
      <c r="G23" s="10">
        <f t="shared" si="1"/>
        <v>2.8005334349399887E-2</v>
      </c>
      <c r="H23" s="10">
        <f t="shared" si="2"/>
        <v>0.46961325966850831</v>
      </c>
      <c r="I23" s="12">
        <f t="shared" si="3"/>
        <v>0.5023814059820918</v>
      </c>
      <c r="J23" s="7">
        <v>731</v>
      </c>
      <c r="K23" s="7">
        <v>14</v>
      </c>
      <c r="L23" s="7">
        <v>375</v>
      </c>
      <c r="M23" s="9">
        <v>2.8</v>
      </c>
      <c r="N23" s="9">
        <v>46.96</v>
      </c>
      <c r="O23" s="9">
        <v>5.96</v>
      </c>
      <c r="P23" s="7">
        <v>8479</v>
      </c>
      <c r="Q23" s="7">
        <v>2019</v>
      </c>
      <c r="R23" s="9">
        <v>23.81</v>
      </c>
      <c r="S23" s="3" t="s">
        <v>14</v>
      </c>
    </row>
    <row r="24" spans="1:19" x14ac:dyDescent="0.35">
      <c r="A24" s="5" t="s">
        <v>39</v>
      </c>
      <c r="B24" s="7">
        <v>739</v>
      </c>
      <c r="C24" s="7">
        <v>2</v>
      </c>
      <c r="D24" s="7">
        <v>63</v>
      </c>
      <c r="E24" s="7">
        <v>674</v>
      </c>
      <c r="F24" s="7" t="str">
        <f t="shared" si="0"/>
        <v>OK</v>
      </c>
      <c r="G24" s="10">
        <f t="shared" si="1"/>
        <v>2.7063599458728013E-3</v>
      </c>
      <c r="H24" s="10">
        <f t="shared" si="2"/>
        <v>8.5250338294993233E-2</v>
      </c>
      <c r="I24" s="12">
        <f t="shared" si="3"/>
        <v>0.91204330175913395</v>
      </c>
      <c r="J24" s="7">
        <v>53</v>
      </c>
      <c r="K24" s="7">
        <v>1</v>
      </c>
      <c r="L24" s="7">
        <v>11</v>
      </c>
      <c r="M24" s="9">
        <v>0.27</v>
      </c>
      <c r="N24" s="9">
        <v>8.5299999999999994</v>
      </c>
      <c r="O24" s="9">
        <v>3.17</v>
      </c>
      <c r="P24" s="7">
        <v>522</v>
      </c>
      <c r="Q24" s="7">
        <v>217</v>
      </c>
      <c r="R24" s="9">
        <v>41.57</v>
      </c>
      <c r="S24" s="3" t="s">
        <v>16</v>
      </c>
    </row>
    <row r="25" spans="1:19" x14ac:dyDescent="0.35">
      <c r="A25" s="5" t="s">
        <v>40</v>
      </c>
      <c r="B25" s="7">
        <v>2442375</v>
      </c>
      <c r="C25" s="7">
        <v>87618</v>
      </c>
      <c r="D25" s="7">
        <v>1846641</v>
      </c>
      <c r="E25" s="7">
        <v>508116</v>
      </c>
      <c r="F25" s="7" t="str">
        <f t="shared" si="0"/>
        <v>OK</v>
      </c>
      <c r="G25" s="10">
        <f t="shared" si="1"/>
        <v>3.5874097957930291E-2</v>
      </c>
      <c r="H25" s="10">
        <f t="shared" si="2"/>
        <v>0.75608413941348074</v>
      </c>
      <c r="I25" s="12">
        <f t="shared" si="3"/>
        <v>0.20804176262858898</v>
      </c>
      <c r="J25" s="7">
        <v>23284</v>
      </c>
      <c r="K25" s="7">
        <v>614</v>
      </c>
      <c r="L25" s="7">
        <v>33728</v>
      </c>
      <c r="M25" s="9">
        <v>3.59</v>
      </c>
      <c r="N25" s="9">
        <v>75.61</v>
      </c>
      <c r="O25" s="9">
        <v>4.74</v>
      </c>
      <c r="P25" s="7">
        <v>2118646</v>
      </c>
      <c r="Q25" s="7">
        <v>323729</v>
      </c>
      <c r="R25" s="9">
        <v>15.28</v>
      </c>
      <c r="S25" s="3" t="s">
        <v>20</v>
      </c>
    </row>
    <row r="26" spans="1:19" x14ac:dyDescent="0.35">
      <c r="A26" s="5" t="s">
        <v>41</v>
      </c>
      <c r="B26" s="7">
        <v>141</v>
      </c>
      <c r="C26" s="7">
        <v>3</v>
      </c>
      <c r="D26" s="7">
        <v>138</v>
      </c>
      <c r="E26" s="7">
        <v>0</v>
      </c>
      <c r="F26" s="7" t="str">
        <f t="shared" si="0"/>
        <v>OK</v>
      </c>
      <c r="G26" s="10">
        <f t="shared" si="1"/>
        <v>2.1276595744680851E-2</v>
      </c>
      <c r="H26" s="10">
        <f t="shared" si="2"/>
        <v>0.97872340425531912</v>
      </c>
      <c r="I26" s="12">
        <f t="shared" si="3"/>
        <v>0</v>
      </c>
      <c r="J26" s="7">
        <v>0</v>
      </c>
      <c r="K26" s="7">
        <v>0</v>
      </c>
      <c r="L26" s="7">
        <v>0</v>
      </c>
      <c r="M26" s="9">
        <v>2.13</v>
      </c>
      <c r="N26" s="9">
        <v>97.87</v>
      </c>
      <c r="O26" s="9">
        <v>2.17</v>
      </c>
      <c r="P26" s="7">
        <v>141</v>
      </c>
      <c r="Q26" s="7">
        <v>0</v>
      </c>
      <c r="R26" s="9">
        <v>0</v>
      </c>
      <c r="S26" s="3" t="s">
        <v>24</v>
      </c>
    </row>
    <row r="27" spans="1:19" x14ac:dyDescent="0.35">
      <c r="A27" s="5" t="s">
        <v>42</v>
      </c>
      <c r="B27" s="7">
        <v>10621</v>
      </c>
      <c r="C27" s="7">
        <v>347</v>
      </c>
      <c r="D27" s="7">
        <v>5585</v>
      </c>
      <c r="E27" s="7">
        <v>4689</v>
      </c>
      <c r="F27" s="7" t="str">
        <f t="shared" si="0"/>
        <v>OK</v>
      </c>
      <c r="G27" s="10">
        <f t="shared" si="1"/>
        <v>3.2671123246398641E-2</v>
      </c>
      <c r="H27" s="10">
        <f t="shared" si="2"/>
        <v>0.52584502400903865</v>
      </c>
      <c r="I27" s="12">
        <f t="shared" si="3"/>
        <v>0.44148385274456264</v>
      </c>
      <c r="J27" s="7">
        <v>194</v>
      </c>
      <c r="K27" s="7">
        <v>7</v>
      </c>
      <c r="L27" s="7">
        <v>230</v>
      </c>
      <c r="M27" s="9">
        <v>3.27</v>
      </c>
      <c r="N27" s="9">
        <v>52.58</v>
      </c>
      <c r="O27" s="9">
        <v>6.21</v>
      </c>
      <c r="P27" s="7">
        <v>8929</v>
      </c>
      <c r="Q27" s="7">
        <v>1692</v>
      </c>
      <c r="R27" s="9">
        <v>18.95</v>
      </c>
      <c r="S27" s="3" t="s">
        <v>14</v>
      </c>
    </row>
    <row r="28" spans="1:19" x14ac:dyDescent="0.35">
      <c r="A28" s="5" t="s">
        <v>43</v>
      </c>
      <c r="B28" s="7">
        <v>1100</v>
      </c>
      <c r="C28" s="7">
        <v>53</v>
      </c>
      <c r="D28" s="7">
        <v>926</v>
      </c>
      <c r="E28" s="7">
        <v>121</v>
      </c>
      <c r="F28" s="7" t="str">
        <f t="shared" si="0"/>
        <v>OK</v>
      </c>
      <c r="G28" s="10">
        <f t="shared" si="1"/>
        <v>4.818181818181818E-2</v>
      </c>
      <c r="H28" s="10">
        <f t="shared" si="2"/>
        <v>0.8418181818181818</v>
      </c>
      <c r="I28" s="12">
        <f t="shared" si="3"/>
        <v>0.11</v>
      </c>
      <c r="J28" s="7">
        <v>14</v>
      </c>
      <c r="K28" s="7">
        <v>0</v>
      </c>
      <c r="L28" s="7">
        <v>6</v>
      </c>
      <c r="M28" s="9">
        <v>4.82</v>
      </c>
      <c r="N28" s="9">
        <v>84.18</v>
      </c>
      <c r="O28" s="9">
        <v>5.72</v>
      </c>
      <c r="P28" s="7">
        <v>1065</v>
      </c>
      <c r="Q28" s="7">
        <v>35</v>
      </c>
      <c r="R28" s="9">
        <v>3.29</v>
      </c>
      <c r="S28" s="3" t="s">
        <v>16</v>
      </c>
    </row>
    <row r="29" spans="1:19" x14ac:dyDescent="0.35">
      <c r="A29" s="5" t="s">
        <v>44</v>
      </c>
      <c r="B29" s="7">
        <v>350</v>
      </c>
      <c r="C29" s="7">
        <v>6</v>
      </c>
      <c r="D29" s="7">
        <v>292</v>
      </c>
      <c r="E29" s="7">
        <v>52</v>
      </c>
      <c r="F29" s="7" t="str">
        <f t="shared" si="0"/>
        <v>OK</v>
      </c>
      <c r="G29" s="10">
        <f t="shared" si="1"/>
        <v>1.7142857142857144E-2</v>
      </c>
      <c r="H29" s="10">
        <f t="shared" si="2"/>
        <v>0.8342857142857143</v>
      </c>
      <c r="I29" s="12">
        <f t="shared" si="3"/>
        <v>0.14857142857142858</v>
      </c>
      <c r="J29" s="7">
        <v>0</v>
      </c>
      <c r="K29" s="7">
        <v>0</v>
      </c>
      <c r="L29" s="7">
        <v>2</v>
      </c>
      <c r="M29" s="9">
        <v>1.71</v>
      </c>
      <c r="N29" s="9">
        <v>83.43</v>
      </c>
      <c r="O29" s="9">
        <v>2.0499999999999998</v>
      </c>
      <c r="P29" s="7">
        <v>341</v>
      </c>
      <c r="Q29" s="7">
        <v>9</v>
      </c>
      <c r="R29" s="9">
        <v>2.64</v>
      </c>
      <c r="S29" s="3" t="s">
        <v>30</v>
      </c>
    </row>
    <row r="30" spans="1:19" x14ac:dyDescent="0.35">
      <c r="A30" s="5" t="s">
        <v>45</v>
      </c>
      <c r="B30" s="7">
        <v>378</v>
      </c>
      <c r="C30" s="7">
        <v>1</v>
      </c>
      <c r="D30" s="7">
        <v>301</v>
      </c>
      <c r="E30" s="7">
        <v>76</v>
      </c>
      <c r="F30" s="7" t="str">
        <f t="shared" si="0"/>
        <v>OK</v>
      </c>
      <c r="G30" s="10">
        <f t="shared" si="1"/>
        <v>2.6455026455026454E-3</v>
      </c>
      <c r="H30" s="10">
        <f t="shared" si="2"/>
        <v>0.79629629629629628</v>
      </c>
      <c r="I30" s="12">
        <f t="shared" si="3"/>
        <v>0.20105820105820105</v>
      </c>
      <c r="J30" s="7">
        <v>17</v>
      </c>
      <c r="K30" s="7">
        <v>0</v>
      </c>
      <c r="L30" s="7">
        <v>22</v>
      </c>
      <c r="M30" s="9">
        <v>0.26</v>
      </c>
      <c r="N30" s="9">
        <v>79.63</v>
      </c>
      <c r="O30" s="9">
        <v>0.33</v>
      </c>
      <c r="P30" s="7">
        <v>322</v>
      </c>
      <c r="Q30" s="7">
        <v>56</v>
      </c>
      <c r="R30" s="9">
        <v>17.39</v>
      </c>
      <c r="S30" s="3" t="s">
        <v>16</v>
      </c>
    </row>
    <row r="31" spans="1:19" x14ac:dyDescent="0.35">
      <c r="A31" s="5" t="s">
        <v>46</v>
      </c>
      <c r="B31" s="7">
        <v>2328</v>
      </c>
      <c r="C31" s="7">
        <v>22</v>
      </c>
      <c r="D31" s="7">
        <v>1550</v>
      </c>
      <c r="E31" s="7">
        <v>756</v>
      </c>
      <c r="F31" s="7" t="str">
        <f t="shared" si="0"/>
        <v>OK</v>
      </c>
      <c r="G31" s="10">
        <f t="shared" si="1"/>
        <v>9.4501718213058413E-3</v>
      </c>
      <c r="H31" s="10">
        <f t="shared" si="2"/>
        <v>0.66580756013745701</v>
      </c>
      <c r="I31" s="12">
        <f t="shared" si="3"/>
        <v>0.32474226804123713</v>
      </c>
      <c r="J31" s="7">
        <v>21</v>
      </c>
      <c r="K31" s="7">
        <v>0</v>
      </c>
      <c r="L31" s="7">
        <v>103</v>
      </c>
      <c r="M31" s="9">
        <v>0.95</v>
      </c>
      <c r="N31" s="9">
        <v>66.58</v>
      </c>
      <c r="O31" s="9">
        <v>1.42</v>
      </c>
      <c r="P31" s="7">
        <v>2071</v>
      </c>
      <c r="Q31" s="7">
        <v>257</v>
      </c>
      <c r="R31" s="9">
        <v>12.41</v>
      </c>
      <c r="S31" s="3" t="s">
        <v>16</v>
      </c>
    </row>
    <row r="32" spans="1:19" x14ac:dyDescent="0.35">
      <c r="A32" s="5" t="s">
        <v>47</v>
      </c>
      <c r="B32" s="7">
        <v>226</v>
      </c>
      <c r="C32" s="7">
        <v>0</v>
      </c>
      <c r="D32" s="7">
        <v>147</v>
      </c>
      <c r="E32" s="7">
        <v>79</v>
      </c>
      <c r="F32" s="7" t="str">
        <f t="shared" si="0"/>
        <v>OK</v>
      </c>
      <c r="G32" s="10">
        <f t="shared" si="1"/>
        <v>0</v>
      </c>
      <c r="H32" s="10">
        <f t="shared" si="2"/>
        <v>0.65044247787610621</v>
      </c>
      <c r="I32" s="12">
        <f t="shared" si="3"/>
        <v>0.34955752212389379</v>
      </c>
      <c r="J32" s="7">
        <v>1</v>
      </c>
      <c r="K32" s="7">
        <v>0</v>
      </c>
      <c r="L32" s="7">
        <v>4</v>
      </c>
      <c r="M32" s="9">
        <v>0</v>
      </c>
      <c r="N32" s="9">
        <v>65.040000000000006</v>
      </c>
      <c r="O32" s="9">
        <v>0</v>
      </c>
      <c r="P32" s="7">
        <v>171</v>
      </c>
      <c r="Q32" s="7">
        <v>55</v>
      </c>
      <c r="R32" s="9">
        <v>32.159999999999997</v>
      </c>
      <c r="S32" s="3" t="s">
        <v>24</v>
      </c>
    </row>
    <row r="33" spans="1:19" x14ac:dyDescent="0.35">
      <c r="A33" s="5" t="s">
        <v>48</v>
      </c>
      <c r="B33" s="7">
        <v>17110</v>
      </c>
      <c r="C33" s="7">
        <v>391</v>
      </c>
      <c r="D33" s="7">
        <v>14539</v>
      </c>
      <c r="E33" s="7">
        <v>2180</v>
      </c>
      <c r="F33" s="7" t="str">
        <f t="shared" si="0"/>
        <v>OK</v>
      </c>
      <c r="G33" s="10">
        <f t="shared" si="1"/>
        <v>2.2852133255406196E-2</v>
      </c>
      <c r="H33" s="10">
        <f t="shared" si="2"/>
        <v>0.84973699590882523</v>
      </c>
      <c r="I33" s="12">
        <f t="shared" si="3"/>
        <v>0.12741087083576855</v>
      </c>
      <c r="J33" s="7">
        <v>402</v>
      </c>
      <c r="K33" s="7">
        <v>6</v>
      </c>
      <c r="L33" s="7">
        <v>0</v>
      </c>
      <c r="M33" s="9">
        <v>2.29</v>
      </c>
      <c r="N33" s="9">
        <v>84.97</v>
      </c>
      <c r="O33" s="9">
        <v>2.69</v>
      </c>
      <c r="P33" s="7">
        <v>16157</v>
      </c>
      <c r="Q33" s="7">
        <v>953</v>
      </c>
      <c r="R33" s="9">
        <v>5.9</v>
      </c>
      <c r="S33" s="3" t="s">
        <v>16</v>
      </c>
    </row>
    <row r="34" spans="1:19" x14ac:dyDescent="0.35">
      <c r="A34" s="5" t="s">
        <v>49</v>
      </c>
      <c r="B34" s="7">
        <v>116458</v>
      </c>
      <c r="C34" s="7">
        <v>8944</v>
      </c>
      <c r="D34" s="7">
        <v>0</v>
      </c>
      <c r="E34" s="7">
        <v>107514</v>
      </c>
      <c r="F34" s="7" t="str">
        <f t="shared" ref="F34:F65" si="4">IF(B34=(C34+D34+E34),"OK","Mismatch")</f>
        <v>OK</v>
      </c>
      <c r="G34" s="10">
        <f t="shared" ref="G34:G65" si="5">IF(B34=0,0,(C34/B34))</f>
        <v>7.6800219821738305E-2</v>
      </c>
      <c r="H34" s="10">
        <f t="shared" ref="H34:H65" si="6">IF(B34=0,0,(D34/B34))</f>
        <v>0</v>
      </c>
      <c r="I34" s="12">
        <f t="shared" ref="I34:I65" si="7">IF(B34=0,0,(E34/B34))</f>
        <v>0.92319978017826165</v>
      </c>
      <c r="J34" s="7">
        <v>682</v>
      </c>
      <c r="K34" s="7">
        <v>11</v>
      </c>
      <c r="L34" s="7">
        <v>0</v>
      </c>
      <c r="M34" s="9">
        <v>7.68</v>
      </c>
      <c r="N34" s="9">
        <v>0</v>
      </c>
      <c r="O34" s="9" t="s">
        <v>50</v>
      </c>
      <c r="P34" s="7">
        <v>112925</v>
      </c>
      <c r="Q34" s="7">
        <v>3533</v>
      </c>
      <c r="R34" s="9">
        <v>3.13</v>
      </c>
      <c r="S34" s="3" t="s">
        <v>20</v>
      </c>
    </row>
    <row r="35" spans="1:19" x14ac:dyDescent="0.35">
      <c r="A35" s="5" t="s">
        <v>51</v>
      </c>
      <c r="B35" s="7">
        <v>4599</v>
      </c>
      <c r="C35" s="7">
        <v>59</v>
      </c>
      <c r="D35" s="7">
        <v>1546</v>
      </c>
      <c r="E35" s="7">
        <v>2994</v>
      </c>
      <c r="F35" s="7" t="str">
        <f t="shared" si="4"/>
        <v>OK</v>
      </c>
      <c r="G35" s="10">
        <f t="shared" si="5"/>
        <v>1.2828875842574472E-2</v>
      </c>
      <c r="H35" s="10">
        <f t="shared" si="6"/>
        <v>0.33616003479017176</v>
      </c>
      <c r="I35" s="12">
        <f t="shared" si="7"/>
        <v>0.65101108936725371</v>
      </c>
      <c r="J35" s="7">
        <v>0</v>
      </c>
      <c r="K35" s="7">
        <v>0</v>
      </c>
      <c r="L35" s="7">
        <v>0</v>
      </c>
      <c r="M35" s="9">
        <v>1.28</v>
      </c>
      <c r="N35" s="9">
        <v>33.619999999999997</v>
      </c>
      <c r="O35" s="9">
        <v>3.82</v>
      </c>
      <c r="P35" s="7">
        <v>4548</v>
      </c>
      <c r="Q35" s="7">
        <v>51</v>
      </c>
      <c r="R35" s="9">
        <v>1.1200000000000001</v>
      </c>
      <c r="S35" s="3" t="s">
        <v>16</v>
      </c>
    </row>
    <row r="36" spans="1:19" x14ac:dyDescent="0.35">
      <c r="A36" s="5" t="s">
        <v>52</v>
      </c>
      <c r="B36" s="7">
        <v>922</v>
      </c>
      <c r="C36" s="7">
        <v>75</v>
      </c>
      <c r="D36" s="7">
        <v>810</v>
      </c>
      <c r="E36" s="7">
        <v>37</v>
      </c>
      <c r="F36" s="7" t="str">
        <f t="shared" si="4"/>
        <v>OK</v>
      </c>
      <c r="G36" s="10">
        <f t="shared" si="5"/>
        <v>8.1344902386117135E-2</v>
      </c>
      <c r="H36" s="10">
        <f t="shared" si="6"/>
        <v>0.87852494577006512</v>
      </c>
      <c r="I36" s="12">
        <f t="shared" si="7"/>
        <v>4.0130151843817789E-2</v>
      </c>
      <c r="J36" s="7">
        <v>7</v>
      </c>
      <c r="K36" s="7">
        <v>0</v>
      </c>
      <c r="L36" s="7">
        <v>0</v>
      </c>
      <c r="M36" s="9">
        <v>8.1300000000000008</v>
      </c>
      <c r="N36" s="9">
        <v>87.85</v>
      </c>
      <c r="O36" s="9">
        <v>9.26</v>
      </c>
      <c r="P36" s="7">
        <v>889</v>
      </c>
      <c r="Q36" s="7">
        <v>33</v>
      </c>
      <c r="R36" s="9">
        <v>3.71</v>
      </c>
      <c r="S36" s="3" t="s">
        <v>16</v>
      </c>
    </row>
    <row r="37" spans="1:19" x14ac:dyDescent="0.35">
      <c r="A37" s="5" t="s">
        <v>53</v>
      </c>
      <c r="B37" s="7">
        <v>347923</v>
      </c>
      <c r="C37" s="7">
        <v>9187</v>
      </c>
      <c r="D37" s="7">
        <v>319954</v>
      </c>
      <c r="E37" s="7">
        <v>18782</v>
      </c>
      <c r="F37" s="7" t="str">
        <f t="shared" si="4"/>
        <v>OK</v>
      </c>
      <c r="G37" s="10">
        <f t="shared" si="5"/>
        <v>2.6405267832250241E-2</v>
      </c>
      <c r="H37" s="10">
        <f t="shared" si="6"/>
        <v>0.91961152323933748</v>
      </c>
      <c r="I37" s="12">
        <f t="shared" si="7"/>
        <v>5.3983208928412324E-2</v>
      </c>
      <c r="J37" s="7">
        <v>2133</v>
      </c>
      <c r="K37" s="7">
        <v>75</v>
      </c>
      <c r="L37" s="7">
        <v>1859</v>
      </c>
      <c r="M37" s="9">
        <v>2.64</v>
      </c>
      <c r="N37" s="9">
        <v>91.96</v>
      </c>
      <c r="O37" s="9">
        <v>2.87</v>
      </c>
      <c r="P37" s="7">
        <v>333029</v>
      </c>
      <c r="Q37" s="7">
        <v>14894</v>
      </c>
      <c r="R37" s="9">
        <v>4.47</v>
      </c>
      <c r="S37" s="3" t="s">
        <v>20</v>
      </c>
    </row>
    <row r="38" spans="1:19" x14ac:dyDescent="0.35">
      <c r="A38" s="5" t="s">
        <v>54</v>
      </c>
      <c r="B38" s="7">
        <v>86783</v>
      </c>
      <c r="C38" s="7">
        <v>4656</v>
      </c>
      <c r="D38" s="7">
        <v>78869</v>
      </c>
      <c r="E38" s="7">
        <v>3258</v>
      </c>
      <c r="F38" s="7" t="str">
        <f t="shared" si="4"/>
        <v>OK</v>
      </c>
      <c r="G38" s="10">
        <f t="shared" si="5"/>
        <v>5.365106069161011E-2</v>
      </c>
      <c r="H38" s="10">
        <f t="shared" si="6"/>
        <v>0.90880702441722461</v>
      </c>
      <c r="I38" s="12">
        <f t="shared" si="7"/>
        <v>3.7541914891165318E-2</v>
      </c>
      <c r="J38" s="7">
        <v>213</v>
      </c>
      <c r="K38" s="7">
        <v>4</v>
      </c>
      <c r="L38" s="7">
        <v>7</v>
      </c>
      <c r="M38" s="9">
        <v>5.37</v>
      </c>
      <c r="N38" s="9">
        <v>90.88</v>
      </c>
      <c r="O38" s="9">
        <v>5.9</v>
      </c>
      <c r="P38" s="7">
        <v>85622</v>
      </c>
      <c r="Q38" s="7">
        <v>1161</v>
      </c>
      <c r="R38" s="9">
        <v>1.36</v>
      </c>
      <c r="S38" s="3" t="s">
        <v>24</v>
      </c>
    </row>
    <row r="39" spans="1:19" x14ac:dyDescent="0.35">
      <c r="A39" s="5" t="s">
        <v>55</v>
      </c>
      <c r="B39" s="7">
        <v>257101</v>
      </c>
      <c r="C39" s="7">
        <v>8777</v>
      </c>
      <c r="D39" s="7">
        <v>131161</v>
      </c>
      <c r="E39" s="7">
        <v>117163</v>
      </c>
      <c r="F39" s="7" t="str">
        <f t="shared" si="4"/>
        <v>OK</v>
      </c>
      <c r="G39" s="10">
        <f t="shared" si="5"/>
        <v>3.4138334740043796E-2</v>
      </c>
      <c r="H39" s="10">
        <f t="shared" si="6"/>
        <v>0.51015359722443709</v>
      </c>
      <c r="I39" s="12">
        <f t="shared" si="7"/>
        <v>0.45570806803551911</v>
      </c>
      <c r="J39" s="7">
        <v>16306</v>
      </c>
      <c r="K39" s="7">
        <v>508</v>
      </c>
      <c r="L39" s="7">
        <v>11494</v>
      </c>
      <c r="M39" s="9">
        <v>3.41</v>
      </c>
      <c r="N39" s="9">
        <v>51.02</v>
      </c>
      <c r="O39" s="9">
        <v>6.69</v>
      </c>
      <c r="P39" s="7">
        <v>204005</v>
      </c>
      <c r="Q39" s="7">
        <v>53096</v>
      </c>
      <c r="R39" s="9">
        <v>26.03</v>
      </c>
      <c r="S39" s="3" t="s">
        <v>20</v>
      </c>
    </row>
    <row r="40" spans="1:19" x14ac:dyDescent="0.35">
      <c r="A40" s="5" t="s">
        <v>56</v>
      </c>
      <c r="B40" s="7">
        <v>354</v>
      </c>
      <c r="C40" s="7">
        <v>7</v>
      </c>
      <c r="D40" s="7">
        <v>328</v>
      </c>
      <c r="E40" s="7">
        <v>19</v>
      </c>
      <c r="F40" s="7" t="str">
        <f t="shared" si="4"/>
        <v>OK</v>
      </c>
      <c r="G40" s="10">
        <f t="shared" si="5"/>
        <v>1.977401129943503E-2</v>
      </c>
      <c r="H40" s="10">
        <f t="shared" si="6"/>
        <v>0.92655367231638419</v>
      </c>
      <c r="I40" s="12">
        <f t="shared" si="7"/>
        <v>5.3672316384180789E-2</v>
      </c>
      <c r="J40" s="7">
        <v>0</v>
      </c>
      <c r="K40" s="7">
        <v>0</v>
      </c>
      <c r="L40" s="7">
        <v>0</v>
      </c>
      <c r="M40" s="9">
        <v>1.98</v>
      </c>
      <c r="N40" s="9">
        <v>92.66</v>
      </c>
      <c r="O40" s="9">
        <v>2.13</v>
      </c>
      <c r="P40" s="7">
        <v>334</v>
      </c>
      <c r="Q40" s="7">
        <v>20</v>
      </c>
      <c r="R40" s="9">
        <v>5.99</v>
      </c>
      <c r="S40" s="3" t="s">
        <v>16</v>
      </c>
    </row>
    <row r="41" spans="1:19" x14ac:dyDescent="0.35">
      <c r="A41" s="5" t="s">
        <v>57</v>
      </c>
      <c r="B41" s="7">
        <v>3200</v>
      </c>
      <c r="C41" s="7">
        <v>54</v>
      </c>
      <c r="D41" s="7">
        <v>829</v>
      </c>
      <c r="E41" s="7">
        <v>2317</v>
      </c>
      <c r="F41" s="7" t="str">
        <f t="shared" si="4"/>
        <v>OK</v>
      </c>
      <c r="G41" s="10">
        <f t="shared" si="5"/>
        <v>1.6875000000000001E-2</v>
      </c>
      <c r="H41" s="10">
        <f t="shared" si="6"/>
        <v>0.25906249999999997</v>
      </c>
      <c r="I41" s="12">
        <f t="shared" si="7"/>
        <v>0.72406250000000005</v>
      </c>
      <c r="J41" s="7">
        <v>162</v>
      </c>
      <c r="K41" s="7">
        <v>3</v>
      </c>
      <c r="L41" s="7">
        <v>73</v>
      </c>
      <c r="M41" s="9">
        <v>1.69</v>
      </c>
      <c r="N41" s="9">
        <v>25.91</v>
      </c>
      <c r="O41" s="9">
        <v>6.51</v>
      </c>
      <c r="P41" s="7">
        <v>2851</v>
      </c>
      <c r="Q41" s="7">
        <v>349</v>
      </c>
      <c r="R41" s="9">
        <v>12.24</v>
      </c>
      <c r="S41" s="3" t="s">
        <v>16</v>
      </c>
    </row>
    <row r="42" spans="1:19" x14ac:dyDescent="0.35">
      <c r="A42" s="5" t="s">
        <v>58</v>
      </c>
      <c r="B42" s="7">
        <v>8844</v>
      </c>
      <c r="C42" s="7">
        <v>208</v>
      </c>
      <c r="D42" s="7">
        <v>5700</v>
      </c>
      <c r="E42" s="7">
        <v>2936</v>
      </c>
      <c r="F42" s="7" t="str">
        <f t="shared" si="4"/>
        <v>OK</v>
      </c>
      <c r="G42" s="10">
        <f t="shared" si="5"/>
        <v>2.3518769787426504E-2</v>
      </c>
      <c r="H42" s="10">
        <f t="shared" si="6"/>
        <v>0.64450474898236088</v>
      </c>
      <c r="I42" s="12">
        <f t="shared" si="7"/>
        <v>0.33197648123021256</v>
      </c>
      <c r="J42" s="7">
        <v>13</v>
      </c>
      <c r="K42" s="7">
        <v>4</v>
      </c>
      <c r="L42" s="7">
        <v>190</v>
      </c>
      <c r="M42" s="9">
        <v>2.35</v>
      </c>
      <c r="N42" s="9">
        <v>64.45</v>
      </c>
      <c r="O42" s="9">
        <v>3.65</v>
      </c>
      <c r="P42" s="7">
        <v>8443</v>
      </c>
      <c r="Q42" s="7">
        <v>401</v>
      </c>
      <c r="R42" s="9">
        <v>4.75</v>
      </c>
      <c r="S42" s="3" t="s">
        <v>16</v>
      </c>
    </row>
    <row r="43" spans="1:19" x14ac:dyDescent="0.35">
      <c r="A43" s="5" t="s">
        <v>59</v>
      </c>
      <c r="B43" s="7">
        <v>15841</v>
      </c>
      <c r="C43" s="7">
        <v>115</v>
      </c>
      <c r="D43" s="7">
        <v>3824</v>
      </c>
      <c r="E43" s="7">
        <v>11902</v>
      </c>
      <c r="F43" s="7" t="str">
        <f t="shared" si="4"/>
        <v>OK</v>
      </c>
      <c r="G43" s="10">
        <f t="shared" si="5"/>
        <v>7.2596426993245377E-3</v>
      </c>
      <c r="H43" s="10">
        <f t="shared" si="6"/>
        <v>0.24139890158449592</v>
      </c>
      <c r="I43" s="12">
        <f t="shared" si="7"/>
        <v>0.7513414557161795</v>
      </c>
      <c r="J43" s="7">
        <v>612</v>
      </c>
      <c r="K43" s="7">
        <v>11</v>
      </c>
      <c r="L43" s="7">
        <v>88</v>
      </c>
      <c r="M43" s="9">
        <v>0.73</v>
      </c>
      <c r="N43" s="9">
        <v>24.14</v>
      </c>
      <c r="O43" s="9">
        <v>3.01</v>
      </c>
      <c r="P43" s="7">
        <v>11534</v>
      </c>
      <c r="Q43" s="7">
        <v>4307</v>
      </c>
      <c r="R43" s="9">
        <v>37.340000000000003</v>
      </c>
      <c r="S43" s="3" t="s">
        <v>20</v>
      </c>
    </row>
    <row r="44" spans="1:19" x14ac:dyDescent="0.35">
      <c r="A44" s="5" t="s">
        <v>60</v>
      </c>
      <c r="B44" s="7">
        <v>15655</v>
      </c>
      <c r="C44" s="7">
        <v>96</v>
      </c>
      <c r="D44" s="7">
        <v>10361</v>
      </c>
      <c r="E44" s="7">
        <v>5198</v>
      </c>
      <c r="F44" s="7" t="str">
        <f t="shared" si="4"/>
        <v>OK</v>
      </c>
      <c r="G44" s="10">
        <f t="shared" si="5"/>
        <v>6.1322261258383902E-3</v>
      </c>
      <c r="H44" s="10">
        <f t="shared" si="6"/>
        <v>0.66183328010220377</v>
      </c>
      <c r="I44" s="12">
        <f t="shared" si="7"/>
        <v>0.33203449377195782</v>
      </c>
      <c r="J44" s="7">
        <v>59</v>
      </c>
      <c r="K44" s="7">
        <v>0</v>
      </c>
      <c r="L44" s="7">
        <v>183</v>
      </c>
      <c r="M44" s="9">
        <v>0.61</v>
      </c>
      <c r="N44" s="9">
        <v>66.180000000000007</v>
      </c>
      <c r="O44" s="9">
        <v>0.93</v>
      </c>
      <c r="P44" s="7">
        <v>14312</v>
      </c>
      <c r="Q44" s="7">
        <v>1343</v>
      </c>
      <c r="R44" s="9">
        <v>9.3800000000000008</v>
      </c>
      <c r="S44" s="3" t="s">
        <v>16</v>
      </c>
    </row>
    <row r="45" spans="1:19" x14ac:dyDescent="0.35">
      <c r="A45" s="5" t="s">
        <v>61</v>
      </c>
      <c r="B45" s="7">
        <v>4881</v>
      </c>
      <c r="C45" s="7">
        <v>139</v>
      </c>
      <c r="D45" s="7">
        <v>3936</v>
      </c>
      <c r="E45" s="7">
        <v>806</v>
      </c>
      <c r="F45" s="7" t="str">
        <f t="shared" si="4"/>
        <v>OK</v>
      </c>
      <c r="G45" s="10">
        <f t="shared" si="5"/>
        <v>2.8477770948576113E-2</v>
      </c>
      <c r="H45" s="10">
        <f t="shared" si="6"/>
        <v>0.80639213275968036</v>
      </c>
      <c r="I45" s="12">
        <f t="shared" si="7"/>
        <v>0.16513009629174349</v>
      </c>
      <c r="J45" s="7">
        <v>24</v>
      </c>
      <c r="K45" s="7">
        <v>3</v>
      </c>
      <c r="L45" s="7">
        <v>70</v>
      </c>
      <c r="M45" s="9">
        <v>2.85</v>
      </c>
      <c r="N45" s="9">
        <v>80.64</v>
      </c>
      <c r="O45" s="9">
        <v>3.53</v>
      </c>
      <c r="P45" s="7">
        <v>4370</v>
      </c>
      <c r="Q45" s="7">
        <v>511</v>
      </c>
      <c r="R45" s="9">
        <v>11.69</v>
      </c>
      <c r="S45" s="3" t="s">
        <v>14</v>
      </c>
    </row>
    <row r="46" spans="1:19" x14ac:dyDescent="0.35">
      <c r="A46" s="5" t="s">
        <v>62</v>
      </c>
      <c r="B46" s="7">
        <v>2532</v>
      </c>
      <c r="C46" s="7">
        <v>87</v>
      </c>
      <c r="D46" s="7">
        <v>2351</v>
      </c>
      <c r="E46" s="7">
        <v>94</v>
      </c>
      <c r="F46" s="7" t="str">
        <f t="shared" si="4"/>
        <v>OK</v>
      </c>
      <c r="G46" s="10">
        <f t="shared" si="5"/>
        <v>3.4360189573459717E-2</v>
      </c>
      <c r="H46" s="10">
        <f t="shared" si="6"/>
        <v>0.92851500789889418</v>
      </c>
      <c r="I46" s="12">
        <f t="shared" si="7"/>
        <v>3.7124802527646127E-2</v>
      </c>
      <c r="J46" s="7">
        <v>37</v>
      </c>
      <c r="K46" s="7">
        <v>0</v>
      </c>
      <c r="L46" s="7">
        <v>2</v>
      </c>
      <c r="M46" s="9">
        <v>3.44</v>
      </c>
      <c r="N46" s="9">
        <v>92.85</v>
      </c>
      <c r="O46" s="9">
        <v>3.7</v>
      </c>
      <c r="P46" s="7">
        <v>2446</v>
      </c>
      <c r="Q46" s="7">
        <v>86</v>
      </c>
      <c r="R46" s="9">
        <v>3.52</v>
      </c>
      <c r="S46" s="3" t="s">
        <v>20</v>
      </c>
    </row>
    <row r="47" spans="1:19" x14ac:dyDescent="0.35">
      <c r="A47" s="5" t="s">
        <v>63</v>
      </c>
      <c r="B47" s="7">
        <v>1060</v>
      </c>
      <c r="C47" s="7">
        <v>19</v>
      </c>
      <c r="D47" s="7">
        <v>852</v>
      </c>
      <c r="E47" s="7">
        <v>189</v>
      </c>
      <c r="F47" s="7" t="str">
        <f t="shared" si="4"/>
        <v>OK</v>
      </c>
      <c r="G47" s="10">
        <f t="shared" si="5"/>
        <v>1.7924528301886792E-2</v>
      </c>
      <c r="H47" s="10">
        <f t="shared" si="6"/>
        <v>0.80377358490566042</v>
      </c>
      <c r="I47" s="12">
        <f t="shared" si="7"/>
        <v>0.17830188679245282</v>
      </c>
      <c r="J47" s="7">
        <v>3</v>
      </c>
      <c r="K47" s="7">
        <v>0</v>
      </c>
      <c r="L47" s="7">
        <v>0</v>
      </c>
      <c r="M47" s="9">
        <v>1.79</v>
      </c>
      <c r="N47" s="9">
        <v>80.38</v>
      </c>
      <c r="O47" s="9">
        <v>2.23</v>
      </c>
      <c r="P47" s="7">
        <v>1038</v>
      </c>
      <c r="Q47" s="7">
        <v>22</v>
      </c>
      <c r="R47" s="9">
        <v>2.12</v>
      </c>
      <c r="S47" s="3" t="s">
        <v>14</v>
      </c>
    </row>
    <row r="48" spans="1:19" x14ac:dyDescent="0.35">
      <c r="A48" s="5" t="s">
        <v>64</v>
      </c>
      <c r="B48" s="7">
        <v>15516</v>
      </c>
      <c r="C48" s="7">
        <v>373</v>
      </c>
      <c r="D48" s="7">
        <v>11428</v>
      </c>
      <c r="E48" s="7">
        <v>3715</v>
      </c>
      <c r="F48" s="7" t="str">
        <f t="shared" si="4"/>
        <v>OK</v>
      </c>
      <c r="G48" s="10">
        <f t="shared" si="5"/>
        <v>2.4039700953854087E-2</v>
      </c>
      <c r="H48" s="10">
        <f t="shared" si="6"/>
        <v>0.7365300335137922</v>
      </c>
      <c r="I48" s="12">
        <f t="shared" si="7"/>
        <v>0.23943026553235369</v>
      </c>
      <c r="J48" s="7">
        <v>192</v>
      </c>
      <c r="K48" s="7">
        <v>2</v>
      </c>
      <c r="L48" s="7">
        <v>0</v>
      </c>
      <c r="M48" s="9">
        <v>2.4</v>
      </c>
      <c r="N48" s="9">
        <v>73.650000000000006</v>
      </c>
      <c r="O48" s="9">
        <v>3.26</v>
      </c>
      <c r="P48" s="7">
        <v>14098</v>
      </c>
      <c r="Q48" s="7">
        <v>1418</v>
      </c>
      <c r="R48" s="9">
        <v>10.06</v>
      </c>
      <c r="S48" s="3" t="s">
        <v>14</v>
      </c>
    </row>
    <row r="49" spans="1:19" x14ac:dyDescent="0.35">
      <c r="A49" s="5" t="s">
        <v>65</v>
      </c>
      <c r="B49" s="7">
        <v>13761</v>
      </c>
      <c r="C49" s="7">
        <v>613</v>
      </c>
      <c r="D49" s="7">
        <v>12605</v>
      </c>
      <c r="E49" s="7">
        <v>543</v>
      </c>
      <c r="F49" s="7" t="str">
        <f t="shared" si="4"/>
        <v>OK</v>
      </c>
      <c r="G49" s="10">
        <f t="shared" si="5"/>
        <v>4.454618123682872E-2</v>
      </c>
      <c r="H49" s="10">
        <f t="shared" si="6"/>
        <v>0.91599447714555626</v>
      </c>
      <c r="I49" s="12">
        <f t="shared" si="7"/>
        <v>3.9459341617614996E-2</v>
      </c>
      <c r="J49" s="7">
        <v>109</v>
      </c>
      <c r="K49" s="7">
        <v>0</v>
      </c>
      <c r="L49" s="7">
        <v>77</v>
      </c>
      <c r="M49" s="9">
        <v>4.45</v>
      </c>
      <c r="N49" s="9">
        <v>91.6</v>
      </c>
      <c r="O49" s="9">
        <v>4.8600000000000003</v>
      </c>
      <c r="P49" s="7">
        <v>13453</v>
      </c>
      <c r="Q49" s="7">
        <v>308</v>
      </c>
      <c r="R49" s="9">
        <v>2.29</v>
      </c>
      <c r="S49" s="3" t="s">
        <v>14</v>
      </c>
    </row>
    <row r="50" spans="1:19" x14ac:dyDescent="0.35">
      <c r="A50" s="5" t="s">
        <v>66</v>
      </c>
      <c r="B50" s="7">
        <v>5059</v>
      </c>
      <c r="C50" s="7">
        <v>58</v>
      </c>
      <c r="D50" s="7">
        <v>4977</v>
      </c>
      <c r="E50" s="7">
        <v>24</v>
      </c>
      <c r="F50" s="7" t="str">
        <f t="shared" si="4"/>
        <v>OK</v>
      </c>
      <c r="G50" s="10">
        <f t="shared" si="5"/>
        <v>1.1464716347104172E-2</v>
      </c>
      <c r="H50" s="10">
        <f t="shared" si="6"/>
        <v>0.98379126309547338</v>
      </c>
      <c r="I50" s="12">
        <f t="shared" si="7"/>
        <v>4.7440205574224154E-3</v>
      </c>
      <c r="J50" s="7">
        <v>9</v>
      </c>
      <c r="K50" s="7">
        <v>0</v>
      </c>
      <c r="L50" s="7">
        <v>11</v>
      </c>
      <c r="M50" s="9">
        <v>1.1499999999999999</v>
      </c>
      <c r="N50" s="9">
        <v>98.38</v>
      </c>
      <c r="O50" s="9">
        <v>1.17</v>
      </c>
      <c r="P50" s="7">
        <v>5020</v>
      </c>
      <c r="Q50" s="7">
        <v>39</v>
      </c>
      <c r="R50" s="9">
        <v>0.78</v>
      </c>
      <c r="S50" s="3" t="s">
        <v>12</v>
      </c>
    </row>
    <row r="51" spans="1:19" x14ac:dyDescent="0.35">
      <c r="A51" s="5" t="s">
        <v>67</v>
      </c>
      <c r="B51" s="7">
        <v>18</v>
      </c>
      <c r="C51" s="7">
        <v>0</v>
      </c>
      <c r="D51" s="7">
        <v>18</v>
      </c>
      <c r="E51" s="7">
        <v>0</v>
      </c>
      <c r="F51" s="7" t="str">
        <f t="shared" si="4"/>
        <v>OK</v>
      </c>
      <c r="G51" s="10">
        <f t="shared" si="5"/>
        <v>0</v>
      </c>
      <c r="H51" s="10">
        <f t="shared" si="6"/>
        <v>1</v>
      </c>
      <c r="I51" s="12">
        <f t="shared" si="7"/>
        <v>0</v>
      </c>
      <c r="J51" s="7">
        <v>0</v>
      </c>
      <c r="K51" s="7">
        <v>0</v>
      </c>
      <c r="L51" s="7">
        <v>0</v>
      </c>
      <c r="M51" s="9">
        <v>0</v>
      </c>
      <c r="N51" s="9">
        <v>100</v>
      </c>
      <c r="O51" s="9">
        <v>0</v>
      </c>
      <c r="P51" s="7">
        <v>18</v>
      </c>
      <c r="Q51" s="7">
        <v>0</v>
      </c>
      <c r="R51" s="9">
        <v>0</v>
      </c>
      <c r="S51" s="3" t="s">
        <v>20</v>
      </c>
    </row>
    <row r="52" spans="1:19" x14ac:dyDescent="0.35">
      <c r="A52" s="5" t="s">
        <v>68</v>
      </c>
      <c r="B52" s="7">
        <v>64156</v>
      </c>
      <c r="C52" s="7">
        <v>1083</v>
      </c>
      <c r="D52" s="7">
        <v>30204</v>
      </c>
      <c r="E52" s="7">
        <v>32869</v>
      </c>
      <c r="F52" s="7" t="str">
        <f t="shared" si="4"/>
        <v>OK</v>
      </c>
      <c r="G52" s="10">
        <f t="shared" si="5"/>
        <v>1.688072822495168E-2</v>
      </c>
      <c r="H52" s="10">
        <f t="shared" si="6"/>
        <v>0.47078994949809838</v>
      </c>
      <c r="I52" s="12">
        <f t="shared" si="7"/>
        <v>0.51232932227694994</v>
      </c>
      <c r="J52" s="7">
        <v>1248</v>
      </c>
      <c r="K52" s="7">
        <v>20</v>
      </c>
      <c r="L52" s="7">
        <v>1601</v>
      </c>
      <c r="M52" s="9">
        <v>1.69</v>
      </c>
      <c r="N52" s="9">
        <v>47.08</v>
      </c>
      <c r="O52" s="9">
        <v>3.59</v>
      </c>
      <c r="P52" s="7">
        <v>53956</v>
      </c>
      <c r="Q52" s="7">
        <v>10200</v>
      </c>
      <c r="R52" s="9">
        <v>18.899999999999999</v>
      </c>
      <c r="S52" s="3" t="s">
        <v>20</v>
      </c>
    </row>
    <row r="53" spans="1:19" x14ac:dyDescent="0.35">
      <c r="A53" s="5" t="s">
        <v>69</v>
      </c>
      <c r="B53" s="7">
        <v>81161</v>
      </c>
      <c r="C53" s="7">
        <v>5532</v>
      </c>
      <c r="D53" s="7">
        <v>34896</v>
      </c>
      <c r="E53" s="7">
        <v>40733</v>
      </c>
      <c r="F53" s="7" t="str">
        <f t="shared" si="4"/>
        <v>OK</v>
      </c>
      <c r="G53" s="10">
        <f t="shared" si="5"/>
        <v>6.8160816155542689E-2</v>
      </c>
      <c r="H53" s="10">
        <f t="shared" si="6"/>
        <v>0.42996020256034301</v>
      </c>
      <c r="I53" s="12">
        <f t="shared" si="7"/>
        <v>0.50187898128411434</v>
      </c>
      <c r="J53" s="7">
        <v>467</v>
      </c>
      <c r="K53" s="7">
        <v>17</v>
      </c>
      <c r="L53" s="7">
        <v>0</v>
      </c>
      <c r="M53" s="9">
        <v>6.82</v>
      </c>
      <c r="N53" s="9">
        <v>43</v>
      </c>
      <c r="O53" s="9">
        <v>15.85</v>
      </c>
      <c r="P53" s="7">
        <v>74620</v>
      </c>
      <c r="Q53" s="7">
        <v>6541</v>
      </c>
      <c r="R53" s="9">
        <v>8.77</v>
      </c>
      <c r="S53" s="3" t="s">
        <v>20</v>
      </c>
    </row>
    <row r="54" spans="1:19" x14ac:dyDescent="0.35">
      <c r="A54" s="5" t="s">
        <v>70</v>
      </c>
      <c r="B54" s="7">
        <v>92482</v>
      </c>
      <c r="C54" s="7">
        <v>4652</v>
      </c>
      <c r="D54" s="7">
        <v>34838</v>
      </c>
      <c r="E54" s="7">
        <v>52992</v>
      </c>
      <c r="F54" s="7" t="str">
        <f t="shared" si="4"/>
        <v>OK</v>
      </c>
      <c r="G54" s="10">
        <f t="shared" si="5"/>
        <v>5.0301680326982547E-2</v>
      </c>
      <c r="H54" s="10">
        <f t="shared" si="6"/>
        <v>0.37670033087519733</v>
      </c>
      <c r="I54" s="12">
        <f t="shared" si="7"/>
        <v>0.57299798879782016</v>
      </c>
      <c r="J54" s="7">
        <v>420</v>
      </c>
      <c r="K54" s="7">
        <v>46</v>
      </c>
      <c r="L54" s="7">
        <v>1007</v>
      </c>
      <c r="M54" s="9">
        <v>5.03</v>
      </c>
      <c r="N54" s="9">
        <v>37.67</v>
      </c>
      <c r="O54" s="9">
        <v>13.35</v>
      </c>
      <c r="P54" s="7">
        <v>88402</v>
      </c>
      <c r="Q54" s="7">
        <v>4080</v>
      </c>
      <c r="R54" s="9">
        <v>4.62</v>
      </c>
      <c r="S54" s="3" t="s">
        <v>12</v>
      </c>
    </row>
    <row r="55" spans="1:19" x14ac:dyDescent="0.35">
      <c r="A55" s="5" t="s">
        <v>71</v>
      </c>
      <c r="B55" s="7">
        <v>15035</v>
      </c>
      <c r="C55" s="7">
        <v>408</v>
      </c>
      <c r="D55" s="7">
        <v>7778</v>
      </c>
      <c r="E55" s="7">
        <v>6849</v>
      </c>
      <c r="F55" s="7" t="str">
        <f t="shared" si="4"/>
        <v>OK</v>
      </c>
      <c r="G55" s="10">
        <f t="shared" si="5"/>
        <v>2.7136681077485868E-2</v>
      </c>
      <c r="H55" s="10">
        <f t="shared" si="6"/>
        <v>0.51732623877618888</v>
      </c>
      <c r="I55" s="12">
        <f t="shared" si="7"/>
        <v>0.45553708014632527</v>
      </c>
      <c r="J55" s="7">
        <v>405</v>
      </c>
      <c r="K55" s="7">
        <v>8</v>
      </c>
      <c r="L55" s="7">
        <v>130</v>
      </c>
      <c r="M55" s="9">
        <v>2.71</v>
      </c>
      <c r="N55" s="9">
        <v>51.73</v>
      </c>
      <c r="O55" s="9">
        <v>5.25</v>
      </c>
      <c r="P55" s="7">
        <v>12207</v>
      </c>
      <c r="Q55" s="7">
        <v>2828</v>
      </c>
      <c r="R55" s="9">
        <v>23.17</v>
      </c>
      <c r="S55" s="3" t="s">
        <v>20</v>
      </c>
    </row>
    <row r="56" spans="1:19" x14ac:dyDescent="0.35">
      <c r="A56" s="5" t="s">
        <v>72</v>
      </c>
      <c r="B56" s="7">
        <v>3071</v>
      </c>
      <c r="C56" s="7">
        <v>51</v>
      </c>
      <c r="D56" s="7">
        <v>842</v>
      </c>
      <c r="E56" s="7">
        <v>2178</v>
      </c>
      <c r="F56" s="7" t="str">
        <f t="shared" si="4"/>
        <v>OK</v>
      </c>
      <c r="G56" s="10">
        <f t="shared" si="5"/>
        <v>1.6606968414197329E-2</v>
      </c>
      <c r="H56" s="10">
        <f t="shared" si="6"/>
        <v>0.27417779225008143</v>
      </c>
      <c r="I56" s="12">
        <f t="shared" si="7"/>
        <v>0.70921523933572128</v>
      </c>
      <c r="J56" s="7">
        <v>0</v>
      </c>
      <c r="K56" s="7">
        <v>0</v>
      </c>
      <c r="L56" s="7">
        <v>0</v>
      </c>
      <c r="M56" s="9">
        <v>1.66</v>
      </c>
      <c r="N56" s="9">
        <v>27.42</v>
      </c>
      <c r="O56" s="9">
        <v>6.06</v>
      </c>
      <c r="P56" s="7">
        <v>3071</v>
      </c>
      <c r="Q56" s="7">
        <v>0</v>
      </c>
      <c r="R56" s="9">
        <v>0</v>
      </c>
      <c r="S56" s="3" t="s">
        <v>16</v>
      </c>
    </row>
    <row r="57" spans="1:19" x14ac:dyDescent="0.35">
      <c r="A57" s="5" t="s">
        <v>73</v>
      </c>
      <c r="B57" s="7">
        <v>265</v>
      </c>
      <c r="C57" s="7">
        <v>0</v>
      </c>
      <c r="D57" s="7">
        <v>191</v>
      </c>
      <c r="E57" s="7">
        <v>74</v>
      </c>
      <c r="F57" s="7" t="str">
        <f t="shared" si="4"/>
        <v>OK</v>
      </c>
      <c r="G57" s="10">
        <f t="shared" si="5"/>
        <v>0</v>
      </c>
      <c r="H57" s="10">
        <f t="shared" si="6"/>
        <v>0.72075471698113203</v>
      </c>
      <c r="I57" s="12">
        <f t="shared" si="7"/>
        <v>0.27924528301886792</v>
      </c>
      <c r="J57" s="7">
        <v>2</v>
      </c>
      <c r="K57" s="7">
        <v>0</v>
      </c>
      <c r="L57" s="7">
        <v>2</v>
      </c>
      <c r="M57" s="9">
        <v>0</v>
      </c>
      <c r="N57" s="9">
        <v>72.08</v>
      </c>
      <c r="O57" s="9">
        <v>0</v>
      </c>
      <c r="P57" s="7">
        <v>251</v>
      </c>
      <c r="Q57" s="7">
        <v>14</v>
      </c>
      <c r="R57" s="9">
        <v>5.58</v>
      </c>
      <c r="S57" s="3" t="s">
        <v>16</v>
      </c>
    </row>
    <row r="58" spans="1:19" x14ac:dyDescent="0.35">
      <c r="A58" s="5" t="s">
        <v>74</v>
      </c>
      <c r="B58" s="7">
        <v>2034</v>
      </c>
      <c r="C58" s="7">
        <v>69</v>
      </c>
      <c r="D58" s="7">
        <v>1923</v>
      </c>
      <c r="E58" s="7">
        <v>42</v>
      </c>
      <c r="F58" s="7" t="str">
        <f t="shared" si="4"/>
        <v>OK</v>
      </c>
      <c r="G58" s="10">
        <f t="shared" si="5"/>
        <v>3.3923303834808259E-2</v>
      </c>
      <c r="H58" s="10">
        <f t="shared" si="6"/>
        <v>0.94542772861356927</v>
      </c>
      <c r="I58" s="12">
        <f t="shared" si="7"/>
        <v>2.0648967551622419E-2</v>
      </c>
      <c r="J58" s="7">
        <v>0</v>
      </c>
      <c r="K58" s="7">
        <v>0</v>
      </c>
      <c r="L58" s="7">
        <v>1</v>
      </c>
      <c r="M58" s="9">
        <v>3.39</v>
      </c>
      <c r="N58" s="9">
        <v>94.54</v>
      </c>
      <c r="O58" s="9">
        <v>3.59</v>
      </c>
      <c r="P58" s="7">
        <v>2021</v>
      </c>
      <c r="Q58" s="7">
        <v>13</v>
      </c>
      <c r="R58" s="9">
        <v>0.64</v>
      </c>
      <c r="S58" s="3" t="s">
        <v>14</v>
      </c>
    </row>
    <row r="59" spans="1:19" x14ac:dyDescent="0.35">
      <c r="A59" s="5" t="s">
        <v>75</v>
      </c>
      <c r="B59" s="7">
        <v>2316</v>
      </c>
      <c r="C59" s="7">
        <v>34</v>
      </c>
      <c r="D59" s="7">
        <v>1025</v>
      </c>
      <c r="E59" s="7">
        <v>1257</v>
      </c>
      <c r="F59" s="7" t="str">
        <f t="shared" si="4"/>
        <v>OK</v>
      </c>
      <c r="G59" s="10">
        <f t="shared" si="5"/>
        <v>1.468048359240069E-2</v>
      </c>
      <c r="H59" s="10">
        <f t="shared" si="6"/>
        <v>0.442573402417962</v>
      </c>
      <c r="I59" s="12">
        <f t="shared" si="7"/>
        <v>0.54274611398963735</v>
      </c>
      <c r="J59" s="7">
        <v>109</v>
      </c>
      <c r="K59" s="7">
        <v>2</v>
      </c>
      <c r="L59" s="7">
        <v>39</v>
      </c>
      <c r="M59" s="9">
        <v>1.47</v>
      </c>
      <c r="N59" s="9">
        <v>44.26</v>
      </c>
      <c r="O59" s="9">
        <v>3.32</v>
      </c>
      <c r="P59" s="7">
        <v>1826</v>
      </c>
      <c r="Q59" s="7">
        <v>490</v>
      </c>
      <c r="R59" s="9">
        <v>26.83</v>
      </c>
      <c r="S59" s="3" t="s">
        <v>16</v>
      </c>
    </row>
    <row r="60" spans="1:19" x14ac:dyDescent="0.35">
      <c r="A60" s="5" t="s">
        <v>76</v>
      </c>
      <c r="B60" s="7">
        <v>14547</v>
      </c>
      <c r="C60" s="7">
        <v>228</v>
      </c>
      <c r="D60" s="7">
        <v>6386</v>
      </c>
      <c r="E60" s="7">
        <v>7933</v>
      </c>
      <c r="F60" s="7" t="str">
        <f t="shared" si="4"/>
        <v>OK</v>
      </c>
      <c r="G60" s="10">
        <f t="shared" si="5"/>
        <v>1.5673334708187256E-2</v>
      </c>
      <c r="H60" s="10">
        <f t="shared" si="6"/>
        <v>0.43899085722142023</v>
      </c>
      <c r="I60" s="12">
        <f t="shared" si="7"/>
        <v>0.5453358080703925</v>
      </c>
      <c r="J60" s="7">
        <v>579</v>
      </c>
      <c r="K60" s="7">
        <v>5</v>
      </c>
      <c r="L60" s="7">
        <v>170</v>
      </c>
      <c r="M60" s="9">
        <v>1.57</v>
      </c>
      <c r="N60" s="9">
        <v>43.9</v>
      </c>
      <c r="O60" s="9">
        <v>3.57</v>
      </c>
      <c r="P60" s="7">
        <v>10207</v>
      </c>
      <c r="Q60" s="7">
        <v>4340</v>
      </c>
      <c r="R60" s="9">
        <v>42.52</v>
      </c>
      <c r="S60" s="3" t="s">
        <v>16</v>
      </c>
    </row>
    <row r="61" spans="1:19" x14ac:dyDescent="0.35">
      <c r="A61" s="5" t="s">
        <v>77</v>
      </c>
      <c r="B61" s="7">
        <v>27</v>
      </c>
      <c r="C61" s="7">
        <v>0</v>
      </c>
      <c r="D61" s="7">
        <v>18</v>
      </c>
      <c r="E61" s="7">
        <v>9</v>
      </c>
      <c r="F61" s="7" t="str">
        <f t="shared" si="4"/>
        <v>OK</v>
      </c>
      <c r="G61" s="10">
        <f t="shared" si="5"/>
        <v>0</v>
      </c>
      <c r="H61" s="10">
        <f t="shared" si="6"/>
        <v>0.66666666666666663</v>
      </c>
      <c r="I61" s="12">
        <f t="shared" si="7"/>
        <v>0.33333333333333331</v>
      </c>
      <c r="J61" s="7">
        <v>0</v>
      </c>
      <c r="K61" s="7">
        <v>0</v>
      </c>
      <c r="L61" s="7">
        <v>0</v>
      </c>
      <c r="M61" s="9">
        <v>0</v>
      </c>
      <c r="N61" s="9">
        <v>66.67</v>
      </c>
      <c r="O61" s="9">
        <v>0</v>
      </c>
      <c r="P61" s="7">
        <v>27</v>
      </c>
      <c r="Q61" s="7">
        <v>0</v>
      </c>
      <c r="R61" s="9">
        <v>0</v>
      </c>
      <c r="S61" s="3" t="s">
        <v>24</v>
      </c>
    </row>
    <row r="62" spans="1:19" x14ac:dyDescent="0.35">
      <c r="A62" s="5" t="s">
        <v>78</v>
      </c>
      <c r="B62" s="7">
        <v>7398</v>
      </c>
      <c r="C62" s="7">
        <v>329</v>
      </c>
      <c r="D62" s="7">
        <v>6920</v>
      </c>
      <c r="E62" s="7">
        <v>149</v>
      </c>
      <c r="F62" s="7" t="str">
        <f t="shared" si="4"/>
        <v>OK</v>
      </c>
      <c r="G62" s="10">
        <f t="shared" si="5"/>
        <v>4.4471478778048121E-2</v>
      </c>
      <c r="H62" s="10">
        <f t="shared" si="6"/>
        <v>0.93538794268721281</v>
      </c>
      <c r="I62" s="12">
        <f t="shared" si="7"/>
        <v>2.014057853473912E-2</v>
      </c>
      <c r="J62" s="7">
        <v>5</v>
      </c>
      <c r="K62" s="7">
        <v>0</v>
      </c>
      <c r="L62" s="7">
        <v>0</v>
      </c>
      <c r="M62" s="9">
        <v>4.45</v>
      </c>
      <c r="N62" s="9">
        <v>93.54</v>
      </c>
      <c r="O62" s="9">
        <v>4.75</v>
      </c>
      <c r="P62" s="7">
        <v>7340</v>
      </c>
      <c r="Q62" s="7">
        <v>58</v>
      </c>
      <c r="R62" s="9">
        <v>0.79</v>
      </c>
      <c r="S62" s="3" t="s">
        <v>14</v>
      </c>
    </row>
    <row r="63" spans="1:19" x14ac:dyDescent="0.35">
      <c r="A63" s="5" t="s">
        <v>79</v>
      </c>
      <c r="B63" s="7">
        <v>220352</v>
      </c>
      <c r="C63" s="7">
        <v>30212</v>
      </c>
      <c r="D63" s="7">
        <v>81212</v>
      </c>
      <c r="E63" s="7">
        <v>108928</v>
      </c>
      <c r="F63" s="7" t="str">
        <f t="shared" si="4"/>
        <v>OK</v>
      </c>
      <c r="G63" s="10">
        <f t="shared" si="5"/>
        <v>0.13710790008713331</v>
      </c>
      <c r="H63" s="10">
        <f t="shared" si="6"/>
        <v>0.36855576532094103</v>
      </c>
      <c r="I63" s="12">
        <f t="shared" si="7"/>
        <v>0.49433633459192566</v>
      </c>
      <c r="J63" s="7">
        <v>2551</v>
      </c>
      <c r="K63" s="7">
        <v>17</v>
      </c>
      <c r="L63" s="7">
        <v>267</v>
      </c>
      <c r="M63" s="9">
        <v>13.71</v>
      </c>
      <c r="N63" s="9">
        <v>36.86</v>
      </c>
      <c r="O63" s="9">
        <v>37.200000000000003</v>
      </c>
      <c r="P63" s="7">
        <v>214023</v>
      </c>
      <c r="Q63" s="7">
        <v>6329</v>
      </c>
      <c r="R63" s="9">
        <v>2.96</v>
      </c>
      <c r="S63" s="3" t="s">
        <v>14</v>
      </c>
    </row>
    <row r="64" spans="1:19" x14ac:dyDescent="0.35">
      <c r="A64" s="5" t="s">
        <v>80</v>
      </c>
      <c r="B64" s="7">
        <v>7189</v>
      </c>
      <c r="C64" s="7">
        <v>49</v>
      </c>
      <c r="D64" s="7">
        <v>4682</v>
      </c>
      <c r="E64" s="7">
        <v>2458</v>
      </c>
      <c r="F64" s="7" t="str">
        <f t="shared" si="4"/>
        <v>OK</v>
      </c>
      <c r="G64" s="10">
        <f t="shared" si="5"/>
        <v>6.815968841285297E-3</v>
      </c>
      <c r="H64" s="10">
        <f t="shared" si="6"/>
        <v>0.65127277785505633</v>
      </c>
      <c r="I64" s="12">
        <f t="shared" si="7"/>
        <v>0.34191125330365835</v>
      </c>
      <c r="J64" s="7">
        <v>205</v>
      </c>
      <c r="K64" s="7">
        <v>0</v>
      </c>
      <c r="L64" s="7">
        <v>219</v>
      </c>
      <c r="M64" s="9">
        <v>0.68</v>
      </c>
      <c r="N64" s="9">
        <v>65.13</v>
      </c>
      <c r="O64" s="9">
        <v>1.05</v>
      </c>
      <c r="P64" s="7">
        <v>6433</v>
      </c>
      <c r="Q64" s="7">
        <v>756</v>
      </c>
      <c r="R64" s="9">
        <v>11.75</v>
      </c>
      <c r="S64" s="3" t="s">
        <v>16</v>
      </c>
    </row>
    <row r="65" spans="1:19" x14ac:dyDescent="0.35">
      <c r="A65" s="5" t="s">
        <v>81</v>
      </c>
      <c r="B65" s="7">
        <v>326</v>
      </c>
      <c r="C65" s="7">
        <v>8</v>
      </c>
      <c r="D65" s="7">
        <v>66</v>
      </c>
      <c r="E65" s="7">
        <v>252</v>
      </c>
      <c r="F65" s="7" t="str">
        <f t="shared" si="4"/>
        <v>OK</v>
      </c>
      <c r="G65" s="10">
        <f t="shared" si="5"/>
        <v>2.4539877300613498E-2</v>
      </c>
      <c r="H65" s="10">
        <f t="shared" si="6"/>
        <v>0.20245398773006135</v>
      </c>
      <c r="I65" s="12">
        <f t="shared" si="7"/>
        <v>0.77300613496932513</v>
      </c>
      <c r="J65" s="7">
        <v>49</v>
      </c>
      <c r="K65" s="7">
        <v>2</v>
      </c>
      <c r="L65" s="7">
        <v>6</v>
      </c>
      <c r="M65" s="9">
        <v>2.4500000000000002</v>
      </c>
      <c r="N65" s="9">
        <v>20.25</v>
      </c>
      <c r="O65" s="9">
        <v>12.12</v>
      </c>
      <c r="P65" s="7">
        <v>112</v>
      </c>
      <c r="Q65" s="7">
        <v>214</v>
      </c>
      <c r="R65" s="9">
        <v>191.07</v>
      </c>
      <c r="S65" s="3" t="s">
        <v>16</v>
      </c>
    </row>
    <row r="66" spans="1:19" x14ac:dyDescent="0.35">
      <c r="A66" s="5" t="s">
        <v>82</v>
      </c>
      <c r="B66" s="7">
        <v>1137</v>
      </c>
      <c r="C66" s="7">
        <v>16</v>
      </c>
      <c r="D66" s="7">
        <v>922</v>
      </c>
      <c r="E66" s="7">
        <v>199</v>
      </c>
      <c r="F66" s="7" t="str">
        <f t="shared" ref="F66:F97" si="8">IF(B66=(C66+D66+E66),"OK","Mismatch")</f>
        <v>OK</v>
      </c>
      <c r="G66" s="10">
        <f t="shared" ref="G66:G97" si="9">IF(B66=0,0,(C66/B66))</f>
        <v>1.4072119613016711E-2</v>
      </c>
      <c r="H66" s="10">
        <f t="shared" ref="H66:H97" si="10">IF(B66=0,0,(D66/B66))</f>
        <v>0.81090589270008795</v>
      </c>
      <c r="I66" s="12">
        <f t="shared" ref="I66:I97" si="11">IF(B66=0,0,(E66/B66))</f>
        <v>0.17502198768689534</v>
      </c>
      <c r="J66" s="7">
        <v>6</v>
      </c>
      <c r="K66" s="7">
        <v>0</v>
      </c>
      <c r="L66" s="7">
        <v>2</v>
      </c>
      <c r="M66" s="9">
        <v>1.41</v>
      </c>
      <c r="N66" s="9">
        <v>81.09</v>
      </c>
      <c r="O66" s="9">
        <v>1.74</v>
      </c>
      <c r="P66" s="7">
        <v>1039</v>
      </c>
      <c r="Q66" s="7">
        <v>98</v>
      </c>
      <c r="R66" s="9">
        <v>9.43</v>
      </c>
      <c r="S66" s="3" t="s">
        <v>14</v>
      </c>
    </row>
    <row r="67" spans="1:19" x14ac:dyDescent="0.35">
      <c r="A67" s="5" t="s">
        <v>83</v>
      </c>
      <c r="B67" s="7">
        <v>207112</v>
      </c>
      <c r="C67" s="7">
        <v>9125</v>
      </c>
      <c r="D67" s="7">
        <v>190314</v>
      </c>
      <c r="E67" s="7">
        <v>7673</v>
      </c>
      <c r="F67" s="7" t="str">
        <f t="shared" si="8"/>
        <v>OK</v>
      </c>
      <c r="G67" s="10">
        <f t="shared" si="9"/>
        <v>4.4058287303487965E-2</v>
      </c>
      <c r="H67" s="10">
        <f t="shared" si="10"/>
        <v>0.91889412491791878</v>
      </c>
      <c r="I67" s="12">
        <f t="shared" si="11"/>
        <v>3.7047587778593224E-2</v>
      </c>
      <c r="J67" s="7">
        <v>445</v>
      </c>
      <c r="K67" s="7">
        <v>1</v>
      </c>
      <c r="L67" s="7">
        <v>259</v>
      </c>
      <c r="M67" s="9">
        <v>4.41</v>
      </c>
      <c r="N67" s="9">
        <v>91.89</v>
      </c>
      <c r="O67" s="9">
        <v>4.79</v>
      </c>
      <c r="P67" s="7">
        <v>203325</v>
      </c>
      <c r="Q67" s="7">
        <v>3787</v>
      </c>
      <c r="R67" s="9">
        <v>1.86</v>
      </c>
      <c r="S67" s="3" t="s">
        <v>14</v>
      </c>
    </row>
    <row r="68" spans="1:19" x14ac:dyDescent="0.35">
      <c r="A68" s="5" t="s">
        <v>84</v>
      </c>
      <c r="B68" s="7">
        <v>33624</v>
      </c>
      <c r="C68" s="7">
        <v>168</v>
      </c>
      <c r="D68" s="7">
        <v>29801</v>
      </c>
      <c r="E68" s="7">
        <v>3655</v>
      </c>
      <c r="F68" s="7" t="str">
        <f t="shared" si="8"/>
        <v>OK</v>
      </c>
      <c r="G68" s="10">
        <f t="shared" si="9"/>
        <v>4.9964311206281229E-3</v>
      </c>
      <c r="H68" s="10">
        <f t="shared" si="10"/>
        <v>0.88630145134427785</v>
      </c>
      <c r="I68" s="12">
        <f t="shared" si="11"/>
        <v>0.10870211753509398</v>
      </c>
      <c r="J68" s="7">
        <v>655</v>
      </c>
      <c r="K68" s="7">
        <v>0</v>
      </c>
      <c r="L68" s="7">
        <v>307</v>
      </c>
      <c r="M68" s="9">
        <v>0.5</v>
      </c>
      <c r="N68" s="9">
        <v>88.63</v>
      </c>
      <c r="O68" s="9">
        <v>0.56000000000000005</v>
      </c>
      <c r="P68" s="7">
        <v>28430</v>
      </c>
      <c r="Q68" s="7">
        <v>5194</v>
      </c>
      <c r="R68" s="9">
        <v>18.27</v>
      </c>
      <c r="S68" s="3" t="s">
        <v>16</v>
      </c>
    </row>
    <row r="69" spans="1:19" x14ac:dyDescent="0.35">
      <c r="A69" s="5" t="s">
        <v>85</v>
      </c>
      <c r="B69" s="7">
        <v>4227</v>
      </c>
      <c r="C69" s="7">
        <v>202</v>
      </c>
      <c r="D69" s="7">
        <v>1374</v>
      </c>
      <c r="E69" s="7">
        <v>2651</v>
      </c>
      <c r="F69" s="7" t="str">
        <f t="shared" si="8"/>
        <v>OK</v>
      </c>
      <c r="G69" s="10">
        <f t="shared" si="9"/>
        <v>4.7788029335225926E-2</v>
      </c>
      <c r="H69" s="10">
        <f t="shared" si="10"/>
        <v>0.32505322924059615</v>
      </c>
      <c r="I69" s="12">
        <f t="shared" si="11"/>
        <v>0.62715874142417793</v>
      </c>
      <c r="J69" s="7">
        <v>34</v>
      </c>
      <c r="K69" s="7">
        <v>0</v>
      </c>
      <c r="L69" s="7">
        <v>0</v>
      </c>
      <c r="M69" s="9">
        <v>4.78</v>
      </c>
      <c r="N69" s="9">
        <v>32.51</v>
      </c>
      <c r="O69" s="9">
        <v>14.7</v>
      </c>
      <c r="P69" s="7">
        <v>4012</v>
      </c>
      <c r="Q69" s="7">
        <v>215</v>
      </c>
      <c r="R69" s="9">
        <v>5.36</v>
      </c>
      <c r="S69" s="3" t="s">
        <v>14</v>
      </c>
    </row>
    <row r="70" spans="1:19" x14ac:dyDescent="0.35">
      <c r="A70" s="5" t="s">
        <v>86</v>
      </c>
      <c r="B70" s="7">
        <v>14</v>
      </c>
      <c r="C70" s="7">
        <v>0</v>
      </c>
      <c r="D70" s="7">
        <v>13</v>
      </c>
      <c r="E70" s="7">
        <v>1</v>
      </c>
      <c r="F70" s="7" t="str">
        <f t="shared" si="8"/>
        <v>OK</v>
      </c>
      <c r="G70" s="10">
        <f t="shared" si="9"/>
        <v>0</v>
      </c>
      <c r="H70" s="10">
        <f t="shared" si="10"/>
        <v>0.9285714285714286</v>
      </c>
      <c r="I70" s="12">
        <f t="shared" si="11"/>
        <v>7.1428571428571425E-2</v>
      </c>
      <c r="J70" s="7">
        <v>1</v>
      </c>
      <c r="K70" s="7">
        <v>0</v>
      </c>
      <c r="L70" s="7">
        <v>0</v>
      </c>
      <c r="M70" s="9">
        <v>0</v>
      </c>
      <c r="N70" s="9">
        <v>92.86</v>
      </c>
      <c r="O70" s="9">
        <v>0</v>
      </c>
      <c r="P70" s="7">
        <v>13</v>
      </c>
      <c r="Q70" s="7">
        <v>1</v>
      </c>
      <c r="R70" s="9">
        <v>7.69</v>
      </c>
      <c r="S70" s="3" t="s">
        <v>14</v>
      </c>
    </row>
    <row r="71" spans="1:19" x14ac:dyDescent="0.35">
      <c r="A71" s="5" t="s">
        <v>87</v>
      </c>
      <c r="B71" s="7">
        <v>23</v>
      </c>
      <c r="C71" s="7">
        <v>0</v>
      </c>
      <c r="D71" s="7">
        <v>23</v>
      </c>
      <c r="E71" s="7">
        <v>0</v>
      </c>
      <c r="F71" s="7" t="str">
        <f t="shared" si="8"/>
        <v>OK</v>
      </c>
      <c r="G71" s="10">
        <f t="shared" si="9"/>
        <v>0</v>
      </c>
      <c r="H71" s="10">
        <f t="shared" si="10"/>
        <v>1</v>
      </c>
      <c r="I71" s="12">
        <f t="shared" si="11"/>
        <v>0</v>
      </c>
      <c r="J71" s="7">
        <v>0</v>
      </c>
      <c r="K71" s="7">
        <v>0</v>
      </c>
      <c r="L71" s="7">
        <v>0</v>
      </c>
      <c r="M71" s="9">
        <v>0</v>
      </c>
      <c r="N71" s="9">
        <v>100</v>
      </c>
      <c r="O71" s="9">
        <v>0</v>
      </c>
      <c r="P71" s="7">
        <v>23</v>
      </c>
      <c r="Q71" s="7">
        <v>0</v>
      </c>
      <c r="R71" s="9">
        <v>0</v>
      </c>
      <c r="S71" s="3" t="s">
        <v>20</v>
      </c>
    </row>
    <row r="72" spans="1:19" x14ac:dyDescent="0.35">
      <c r="A72" s="5" t="s">
        <v>88</v>
      </c>
      <c r="B72" s="7">
        <v>45309</v>
      </c>
      <c r="C72" s="7">
        <v>1761</v>
      </c>
      <c r="D72" s="7">
        <v>32455</v>
      </c>
      <c r="E72" s="7">
        <v>11093</v>
      </c>
      <c r="F72" s="7" t="str">
        <f t="shared" si="8"/>
        <v>OK</v>
      </c>
      <c r="G72" s="10">
        <f t="shared" si="9"/>
        <v>3.8866450374097861E-2</v>
      </c>
      <c r="H72" s="10">
        <f t="shared" si="10"/>
        <v>0.71630360414045779</v>
      </c>
      <c r="I72" s="12">
        <f t="shared" si="11"/>
        <v>0.2448299454854444</v>
      </c>
      <c r="J72" s="7">
        <v>256</v>
      </c>
      <c r="K72" s="7">
        <v>27</v>
      </c>
      <c r="L72" s="7">
        <v>843</v>
      </c>
      <c r="M72" s="9">
        <v>3.89</v>
      </c>
      <c r="N72" s="9">
        <v>71.63</v>
      </c>
      <c r="O72" s="9">
        <v>5.43</v>
      </c>
      <c r="P72" s="7">
        <v>39039</v>
      </c>
      <c r="Q72" s="7">
        <v>6270</v>
      </c>
      <c r="R72" s="9">
        <v>16.059999999999999</v>
      </c>
      <c r="S72" s="3" t="s">
        <v>20</v>
      </c>
    </row>
    <row r="73" spans="1:19" x14ac:dyDescent="0.35">
      <c r="A73" s="5" t="s">
        <v>89</v>
      </c>
      <c r="B73" s="7">
        <v>7055</v>
      </c>
      <c r="C73" s="7">
        <v>45</v>
      </c>
      <c r="D73" s="7">
        <v>6257</v>
      </c>
      <c r="E73" s="7">
        <v>753</v>
      </c>
      <c r="F73" s="7" t="str">
        <f t="shared" si="8"/>
        <v>OK</v>
      </c>
      <c r="G73" s="10">
        <f t="shared" si="9"/>
        <v>6.3784549964564135E-3</v>
      </c>
      <c r="H73" s="10">
        <f t="shared" si="10"/>
        <v>0.88688873139617297</v>
      </c>
      <c r="I73" s="12">
        <f t="shared" si="11"/>
        <v>0.10673281360737066</v>
      </c>
      <c r="J73" s="7">
        <v>47</v>
      </c>
      <c r="K73" s="7">
        <v>2</v>
      </c>
      <c r="L73" s="7">
        <v>105</v>
      </c>
      <c r="M73" s="9">
        <v>0.64</v>
      </c>
      <c r="N73" s="9">
        <v>88.69</v>
      </c>
      <c r="O73" s="9">
        <v>0.72</v>
      </c>
      <c r="P73" s="7">
        <v>6590</v>
      </c>
      <c r="Q73" s="7">
        <v>465</v>
      </c>
      <c r="R73" s="9">
        <v>7.06</v>
      </c>
      <c r="S73" s="3" t="s">
        <v>16</v>
      </c>
    </row>
    <row r="74" spans="1:19" x14ac:dyDescent="0.35">
      <c r="A74" s="5" t="s">
        <v>90</v>
      </c>
      <c r="B74" s="7">
        <v>1954</v>
      </c>
      <c r="C74" s="7">
        <v>26</v>
      </c>
      <c r="D74" s="7">
        <v>803</v>
      </c>
      <c r="E74" s="7">
        <v>1125</v>
      </c>
      <c r="F74" s="7" t="str">
        <f t="shared" si="8"/>
        <v>OK</v>
      </c>
      <c r="G74" s="10">
        <f t="shared" si="9"/>
        <v>1.3306038894575231E-2</v>
      </c>
      <c r="H74" s="10">
        <f t="shared" si="10"/>
        <v>0.41095189355168882</v>
      </c>
      <c r="I74" s="12">
        <f t="shared" si="11"/>
        <v>0.57574206755373591</v>
      </c>
      <c r="J74" s="7">
        <v>0</v>
      </c>
      <c r="K74" s="7">
        <v>0</v>
      </c>
      <c r="L74" s="7">
        <v>0</v>
      </c>
      <c r="M74" s="9">
        <v>1.33</v>
      </c>
      <c r="N74" s="9">
        <v>41.1</v>
      </c>
      <c r="O74" s="9">
        <v>3.24</v>
      </c>
      <c r="P74" s="7">
        <v>1949</v>
      </c>
      <c r="Q74" s="7">
        <v>5</v>
      </c>
      <c r="R74" s="9">
        <v>0.26</v>
      </c>
      <c r="S74" s="3" t="s">
        <v>16</v>
      </c>
    </row>
    <row r="75" spans="1:19" x14ac:dyDescent="0.35">
      <c r="A75" s="5" t="s">
        <v>91</v>
      </c>
      <c r="B75" s="7">
        <v>389</v>
      </c>
      <c r="C75" s="7">
        <v>20</v>
      </c>
      <c r="D75" s="7">
        <v>181</v>
      </c>
      <c r="E75" s="7">
        <v>188</v>
      </c>
      <c r="F75" s="7" t="str">
        <f t="shared" si="8"/>
        <v>OK</v>
      </c>
      <c r="G75" s="10">
        <f t="shared" si="9"/>
        <v>5.1413881748071981E-2</v>
      </c>
      <c r="H75" s="10">
        <f t="shared" si="10"/>
        <v>0.4652956298200514</v>
      </c>
      <c r="I75" s="12">
        <f t="shared" si="11"/>
        <v>0.48329048843187661</v>
      </c>
      <c r="J75" s="7">
        <v>19</v>
      </c>
      <c r="K75" s="7">
        <v>0</v>
      </c>
      <c r="L75" s="7">
        <v>0</v>
      </c>
      <c r="M75" s="9">
        <v>5.14</v>
      </c>
      <c r="N75" s="9">
        <v>46.53</v>
      </c>
      <c r="O75" s="9">
        <v>11.05</v>
      </c>
      <c r="P75" s="7">
        <v>337</v>
      </c>
      <c r="Q75" s="7">
        <v>52</v>
      </c>
      <c r="R75" s="9">
        <v>15.43</v>
      </c>
      <c r="S75" s="3" t="s">
        <v>20</v>
      </c>
    </row>
    <row r="76" spans="1:19" x14ac:dyDescent="0.35">
      <c r="A76" s="5" t="s">
        <v>92</v>
      </c>
      <c r="B76" s="7">
        <v>7340</v>
      </c>
      <c r="C76" s="7">
        <v>158</v>
      </c>
      <c r="D76" s="7">
        <v>4365</v>
      </c>
      <c r="E76" s="7">
        <v>2817</v>
      </c>
      <c r="F76" s="7" t="str">
        <f t="shared" si="8"/>
        <v>OK</v>
      </c>
      <c r="G76" s="10">
        <f t="shared" si="9"/>
        <v>2.1525885558583105E-2</v>
      </c>
      <c r="H76" s="10">
        <f t="shared" si="10"/>
        <v>0.59468664850136244</v>
      </c>
      <c r="I76" s="12">
        <f t="shared" si="11"/>
        <v>0.38378746594005447</v>
      </c>
      <c r="J76" s="7">
        <v>25</v>
      </c>
      <c r="K76" s="7">
        <v>1</v>
      </c>
      <c r="L76" s="7">
        <v>0</v>
      </c>
      <c r="M76" s="9">
        <v>2.15</v>
      </c>
      <c r="N76" s="9">
        <v>59.47</v>
      </c>
      <c r="O76" s="9">
        <v>3.62</v>
      </c>
      <c r="P76" s="7">
        <v>7053</v>
      </c>
      <c r="Q76" s="7">
        <v>287</v>
      </c>
      <c r="R76" s="9">
        <v>4.07</v>
      </c>
      <c r="S76" s="3" t="s">
        <v>20</v>
      </c>
    </row>
    <row r="77" spans="1:19" x14ac:dyDescent="0.35">
      <c r="A77" s="5" t="s">
        <v>93</v>
      </c>
      <c r="B77" s="7">
        <v>12</v>
      </c>
      <c r="C77" s="7">
        <v>0</v>
      </c>
      <c r="D77" s="7">
        <v>12</v>
      </c>
      <c r="E77" s="7">
        <v>0</v>
      </c>
      <c r="F77" s="7" t="str">
        <f t="shared" si="8"/>
        <v>OK</v>
      </c>
      <c r="G77" s="10">
        <f t="shared" si="9"/>
        <v>0</v>
      </c>
      <c r="H77" s="10">
        <f t="shared" si="10"/>
        <v>1</v>
      </c>
      <c r="I77" s="12">
        <f t="shared" si="11"/>
        <v>0</v>
      </c>
      <c r="J77" s="7">
        <v>0</v>
      </c>
      <c r="K77" s="7">
        <v>0</v>
      </c>
      <c r="L77" s="7">
        <v>0</v>
      </c>
      <c r="M77" s="9">
        <v>0</v>
      </c>
      <c r="N77" s="9">
        <v>100</v>
      </c>
      <c r="O77" s="9">
        <v>0</v>
      </c>
      <c r="P77" s="7">
        <v>12</v>
      </c>
      <c r="Q77" s="7">
        <v>0</v>
      </c>
      <c r="R77" s="9">
        <v>0</v>
      </c>
      <c r="S77" s="3" t="s">
        <v>14</v>
      </c>
    </row>
    <row r="78" spans="1:19" x14ac:dyDescent="0.35">
      <c r="A78" s="5" t="s">
        <v>94</v>
      </c>
      <c r="B78" s="7">
        <v>39741</v>
      </c>
      <c r="C78" s="7">
        <v>1166</v>
      </c>
      <c r="D78" s="7">
        <v>5039</v>
      </c>
      <c r="E78" s="7">
        <v>33536</v>
      </c>
      <c r="F78" s="7" t="str">
        <f t="shared" si="8"/>
        <v>OK</v>
      </c>
      <c r="G78" s="10">
        <f t="shared" si="9"/>
        <v>2.9339976346845827E-2</v>
      </c>
      <c r="H78" s="10">
        <f t="shared" si="10"/>
        <v>0.12679600412672051</v>
      </c>
      <c r="I78" s="12">
        <f t="shared" si="11"/>
        <v>0.84386401952643364</v>
      </c>
      <c r="J78" s="7">
        <v>465</v>
      </c>
      <c r="K78" s="7">
        <v>50</v>
      </c>
      <c r="L78" s="7">
        <v>117</v>
      </c>
      <c r="M78" s="9">
        <v>2.93</v>
      </c>
      <c r="N78" s="9">
        <v>12.68</v>
      </c>
      <c r="O78" s="9">
        <v>23.14</v>
      </c>
      <c r="P78" s="7">
        <v>34611</v>
      </c>
      <c r="Q78" s="7">
        <v>5130</v>
      </c>
      <c r="R78" s="9">
        <v>14.82</v>
      </c>
      <c r="S78" s="3" t="s">
        <v>20</v>
      </c>
    </row>
    <row r="79" spans="1:19" x14ac:dyDescent="0.35">
      <c r="A79" s="5" t="s">
        <v>95</v>
      </c>
      <c r="B79" s="7">
        <v>4448</v>
      </c>
      <c r="C79" s="7">
        <v>596</v>
      </c>
      <c r="D79" s="7">
        <v>3329</v>
      </c>
      <c r="E79" s="7">
        <v>523</v>
      </c>
      <c r="F79" s="7" t="str">
        <f t="shared" si="8"/>
        <v>OK</v>
      </c>
      <c r="G79" s="10">
        <f t="shared" si="9"/>
        <v>0.13399280575539568</v>
      </c>
      <c r="H79" s="10">
        <f t="shared" si="10"/>
        <v>0.74842625899280579</v>
      </c>
      <c r="I79" s="12">
        <f t="shared" si="11"/>
        <v>0.11758093525179857</v>
      </c>
      <c r="J79" s="7">
        <v>13</v>
      </c>
      <c r="K79" s="7">
        <v>0</v>
      </c>
      <c r="L79" s="7">
        <v>0</v>
      </c>
      <c r="M79" s="9">
        <v>13.4</v>
      </c>
      <c r="N79" s="9">
        <v>74.84</v>
      </c>
      <c r="O79" s="9">
        <v>17.899999999999999</v>
      </c>
      <c r="P79" s="7">
        <v>4339</v>
      </c>
      <c r="Q79" s="7">
        <v>109</v>
      </c>
      <c r="R79" s="9">
        <v>2.5099999999999998</v>
      </c>
      <c r="S79" s="3" t="s">
        <v>14</v>
      </c>
    </row>
    <row r="80" spans="1:19" x14ac:dyDescent="0.35">
      <c r="A80" s="5" t="s">
        <v>96</v>
      </c>
      <c r="B80" s="7">
        <v>1854</v>
      </c>
      <c r="C80" s="7">
        <v>10</v>
      </c>
      <c r="D80" s="7">
        <v>1823</v>
      </c>
      <c r="E80" s="7">
        <v>21</v>
      </c>
      <c r="F80" s="7" t="str">
        <f t="shared" si="8"/>
        <v>OK</v>
      </c>
      <c r="G80" s="10">
        <f t="shared" si="9"/>
        <v>5.3937432578209281E-3</v>
      </c>
      <c r="H80" s="10">
        <f t="shared" si="10"/>
        <v>0.98327939590075508</v>
      </c>
      <c r="I80" s="12">
        <f t="shared" si="11"/>
        <v>1.1326860841423949E-2</v>
      </c>
      <c r="J80" s="7">
        <v>7</v>
      </c>
      <c r="K80" s="7">
        <v>0</v>
      </c>
      <c r="L80" s="7">
        <v>0</v>
      </c>
      <c r="M80" s="9">
        <v>0.54</v>
      </c>
      <c r="N80" s="9">
        <v>98.33</v>
      </c>
      <c r="O80" s="9">
        <v>0.55000000000000004</v>
      </c>
      <c r="P80" s="7">
        <v>1839</v>
      </c>
      <c r="Q80" s="7">
        <v>15</v>
      </c>
      <c r="R80" s="9">
        <v>0.82</v>
      </c>
      <c r="S80" s="3" t="s">
        <v>14</v>
      </c>
    </row>
    <row r="81" spans="1:19" x14ac:dyDescent="0.35">
      <c r="A81" s="5" t="s">
        <v>97</v>
      </c>
      <c r="B81" s="7">
        <v>1480073</v>
      </c>
      <c r="C81" s="7">
        <v>33408</v>
      </c>
      <c r="D81" s="7">
        <v>951166</v>
      </c>
      <c r="E81" s="7">
        <v>495499</v>
      </c>
      <c r="F81" s="7" t="str">
        <f t="shared" si="8"/>
        <v>OK</v>
      </c>
      <c r="G81" s="10">
        <f t="shared" si="9"/>
        <v>2.2571859631247918E-2</v>
      </c>
      <c r="H81" s="10">
        <f t="shared" si="10"/>
        <v>0.64264803154979522</v>
      </c>
      <c r="I81" s="12">
        <f t="shared" si="11"/>
        <v>0.33478010881895692</v>
      </c>
      <c r="J81" s="7">
        <v>44457</v>
      </c>
      <c r="K81" s="7">
        <v>637</v>
      </c>
      <c r="L81" s="7">
        <v>33598</v>
      </c>
      <c r="M81" s="9">
        <v>2.2599999999999998</v>
      </c>
      <c r="N81" s="9">
        <v>64.260000000000005</v>
      </c>
      <c r="O81" s="9">
        <v>3.51</v>
      </c>
      <c r="P81" s="7">
        <v>1155338</v>
      </c>
      <c r="Q81" s="7">
        <v>324735</v>
      </c>
      <c r="R81" s="9">
        <v>28.11</v>
      </c>
      <c r="S81" s="3" t="s">
        <v>30</v>
      </c>
    </row>
    <row r="82" spans="1:19" x14ac:dyDescent="0.35">
      <c r="A82" s="5" t="s">
        <v>98</v>
      </c>
      <c r="B82" s="7">
        <v>100303</v>
      </c>
      <c r="C82" s="7">
        <v>4838</v>
      </c>
      <c r="D82" s="7">
        <v>58173</v>
      </c>
      <c r="E82" s="7">
        <v>37292</v>
      </c>
      <c r="F82" s="7" t="str">
        <f t="shared" si="8"/>
        <v>OK</v>
      </c>
      <c r="G82" s="10">
        <f t="shared" si="9"/>
        <v>4.8233851430166598E-2</v>
      </c>
      <c r="H82" s="10">
        <f t="shared" si="10"/>
        <v>0.57997268277120329</v>
      </c>
      <c r="I82" s="12">
        <f t="shared" si="11"/>
        <v>0.37179346579863015</v>
      </c>
      <c r="J82" s="7">
        <v>1525</v>
      </c>
      <c r="K82" s="7">
        <v>57</v>
      </c>
      <c r="L82" s="7">
        <v>1518</v>
      </c>
      <c r="M82" s="9">
        <v>4.82</v>
      </c>
      <c r="N82" s="9">
        <v>58</v>
      </c>
      <c r="O82" s="9">
        <v>8.32</v>
      </c>
      <c r="P82" s="7">
        <v>88214</v>
      </c>
      <c r="Q82" s="7">
        <v>12089</v>
      </c>
      <c r="R82" s="9">
        <v>13.7</v>
      </c>
      <c r="S82" s="3" t="s">
        <v>30</v>
      </c>
    </row>
    <row r="83" spans="1:19" x14ac:dyDescent="0.35">
      <c r="A83" s="5" t="s">
        <v>99</v>
      </c>
      <c r="B83" s="7">
        <v>293606</v>
      </c>
      <c r="C83" s="7">
        <v>15912</v>
      </c>
      <c r="D83" s="7">
        <v>255144</v>
      </c>
      <c r="E83" s="7">
        <v>22550</v>
      </c>
      <c r="F83" s="7" t="str">
        <f t="shared" si="8"/>
        <v>OK</v>
      </c>
      <c r="G83" s="10">
        <f t="shared" si="9"/>
        <v>5.4195077757266542E-2</v>
      </c>
      <c r="H83" s="10">
        <f t="shared" si="10"/>
        <v>0.86900131468702957</v>
      </c>
      <c r="I83" s="12">
        <f t="shared" si="11"/>
        <v>7.6803607555703909E-2</v>
      </c>
      <c r="J83" s="7">
        <v>2434</v>
      </c>
      <c r="K83" s="7">
        <v>212</v>
      </c>
      <c r="L83" s="7">
        <v>1931</v>
      </c>
      <c r="M83" s="9">
        <v>5.42</v>
      </c>
      <c r="N83" s="9">
        <v>86.9</v>
      </c>
      <c r="O83" s="9">
        <v>6.24</v>
      </c>
      <c r="P83" s="7">
        <v>276202</v>
      </c>
      <c r="Q83" s="7">
        <v>17404</v>
      </c>
      <c r="R83" s="9">
        <v>6.3</v>
      </c>
      <c r="S83" s="3" t="s">
        <v>12</v>
      </c>
    </row>
    <row r="84" spans="1:19" x14ac:dyDescent="0.35">
      <c r="A84" s="5" t="s">
        <v>100</v>
      </c>
      <c r="B84" s="7">
        <v>112585</v>
      </c>
      <c r="C84" s="7">
        <v>4458</v>
      </c>
      <c r="D84" s="7">
        <v>77144</v>
      </c>
      <c r="E84" s="7">
        <v>30983</v>
      </c>
      <c r="F84" s="7" t="str">
        <f t="shared" si="8"/>
        <v>OK</v>
      </c>
      <c r="G84" s="10">
        <f t="shared" si="9"/>
        <v>3.9596749122884932E-2</v>
      </c>
      <c r="H84" s="10">
        <f t="shared" si="10"/>
        <v>0.68520673269085575</v>
      </c>
      <c r="I84" s="12">
        <f t="shared" si="11"/>
        <v>0.27519651818625929</v>
      </c>
      <c r="J84" s="7">
        <v>2553</v>
      </c>
      <c r="K84" s="7">
        <v>96</v>
      </c>
      <c r="L84" s="7">
        <v>1927</v>
      </c>
      <c r="M84" s="9">
        <v>3.96</v>
      </c>
      <c r="N84" s="9">
        <v>68.52</v>
      </c>
      <c r="O84" s="9">
        <v>5.78</v>
      </c>
      <c r="P84" s="7">
        <v>94693</v>
      </c>
      <c r="Q84" s="7">
        <v>17892</v>
      </c>
      <c r="R84" s="9">
        <v>18.89</v>
      </c>
      <c r="S84" s="3" t="s">
        <v>12</v>
      </c>
    </row>
    <row r="85" spans="1:19" x14ac:dyDescent="0.35">
      <c r="A85" s="5" t="s">
        <v>101</v>
      </c>
      <c r="B85" s="7">
        <v>25892</v>
      </c>
      <c r="C85" s="7">
        <v>1764</v>
      </c>
      <c r="D85" s="7">
        <v>23364</v>
      </c>
      <c r="E85" s="7">
        <v>764</v>
      </c>
      <c r="F85" s="7" t="str">
        <f t="shared" si="8"/>
        <v>OK</v>
      </c>
      <c r="G85" s="10">
        <f t="shared" si="9"/>
        <v>6.8129151861578863E-2</v>
      </c>
      <c r="H85" s="10">
        <f t="shared" si="10"/>
        <v>0.90236366445234051</v>
      </c>
      <c r="I85" s="12">
        <f t="shared" si="11"/>
        <v>2.9507183686080643E-2</v>
      </c>
      <c r="J85" s="7">
        <v>11</v>
      </c>
      <c r="K85" s="7">
        <v>0</v>
      </c>
      <c r="L85" s="7">
        <v>0</v>
      </c>
      <c r="M85" s="9">
        <v>6.81</v>
      </c>
      <c r="N85" s="9">
        <v>90.24</v>
      </c>
      <c r="O85" s="9">
        <v>7.55</v>
      </c>
      <c r="P85" s="7">
        <v>25766</v>
      </c>
      <c r="Q85" s="7">
        <v>126</v>
      </c>
      <c r="R85" s="9">
        <v>0.49</v>
      </c>
      <c r="S85" s="3" t="s">
        <v>14</v>
      </c>
    </row>
    <row r="86" spans="1:19" x14ac:dyDescent="0.35">
      <c r="A86" s="5" t="s">
        <v>102</v>
      </c>
      <c r="B86" s="7">
        <v>63985</v>
      </c>
      <c r="C86" s="7">
        <v>474</v>
      </c>
      <c r="D86" s="7">
        <v>27133</v>
      </c>
      <c r="E86" s="7">
        <v>36378</v>
      </c>
      <c r="F86" s="7" t="str">
        <f t="shared" si="8"/>
        <v>OK</v>
      </c>
      <c r="G86" s="10">
        <f t="shared" si="9"/>
        <v>7.407986246776588E-3</v>
      </c>
      <c r="H86" s="10">
        <f t="shared" si="10"/>
        <v>0.42405251230757207</v>
      </c>
      <c r="I86" s="12">
        <f t="shared" si="11"/>
        <v>0.56853950144565135</v>
      </c>
      <c r="J86" s="7">
        <v>2029</v>
      </c>
      <c r="K86" s="7">
        <v>4</v>
      </c>
      <c r="L86" s="7">
        <v>108</v>
      </c>
      <c r="M86" s="9">
        <v>0.74</v>
      </c>
      <c r="N86" s="9">
        <v>42.41</v>
      </c>
      <c r="O86" s="9">
        <v>1.75</v>
      </c>
      <c r="P86" s="7">
        <v>52003</v>
      </c>
      <c r="Q86" s="7">
        <v>11982</v>
      </c>
      <c r="R86" s="9">
        <v>23.04</v>
      </c>
      <c r="S86" s="3" t="s">
        <v>14</v>
      </c>
    </row>
    <row r="87" spans="1:19" x14ac:dyDescent="0.35">
      <c r="A87" s="5" t="s">
        <v>103</v>
      </c>
      <c r="B87" s="7">
        <v>246286</v>
      </c>
      <c r="C87" s="7">
        <v>35112</v>
      </c>
      <c r="D87" s="7">
        <v>198593</v>
      </c>
      <c r="E87" s="7">
        <v>12581</v>
      </c>
      <c r="F87" s="7" t="str">
        <f t="shared" si="8"/>
        <v>OK</v>
      </c>
      <c r="G87" s="10">
        <f t="shared" si="9"/>
        <v>0.14256595990027854</v>
      </c>
      <c r="H87" s="10">
        <f t="shared" si="10"/>
        <v>0.80635115272488078</v>
      </c>
      <c r="I87" s="12">
        <f t="shared" si="11"/>
        <v>5.1082887374840631E-2</v>
      </c>
      <c r="J87" s="7">
        <v>168</v>
      </c>
      <c r="K87" s="7">
        <v>5</v>
      </c>
      <c r="L87" s="7">
        <v>147</v>
      </c>
      <c r="M87" s="9">
        <v>14.26</v>
      </c>
      <c r="N87" s="9">
        <v>80.64</v>
      </c>
      <c r="O87" s="9">
        <v>17.68</v>
      </c>
      <c r="P87" s="7">
        <v>244624</v>
      </c>
      <c r="Q87" s="7">
        <v>1662</v>
      </c>
      <c r="R87" s="9">
        <v>0.68</v>
      </c>
      <c r="S87" s="3" t="s">
        <v>14</v>
      </c>
    </row>
    <row r="88" spans="1:19" x14ac:dyDescent="0.35">
      <c r="A88" s="5" t="s">
        <v>104</v>
      </c>
      <c r="B88" s="7">
        <v>853</v>
      </c>
      <c r="C88" s="7">
        <v>10</v>
      </c>
      <c r="D88" s="7">
        <v>714</v>
      </c>
      <c r="E88" s="7">
        <v>129</v>
      </c>
      <c r="F88" s="7" t="str">
        <f t="shared" si="8"/>
        <v>OK</v>
      </c>
      <c r="G88" s="10">
        <f t="shared" si="9"/>
        <v>1.1723329425556858E-2</v>
      </c>
      <c r="H88" s="10">
        <f t="shared" si="10"/>
        <v>0.83704572098475971</v>
      </c>
      <c r="I88" s="12">
        <f t="shared" si="11"/>
        <v>0.15123094958968347</v>
      </c>
      <c r="J88" s="7">
        <v>11</v>
      </c>
      <c r="K88" s="7">
        <v>0</v>
      </c>
      <c r="L88" s="7">
        <v>0</v>
      </c>
      <c r="M88" s="9">
        <v>1.17</v>
      </c>
      <c r="N88" s="9">
        <v>83.7</v>
      </c>
      <c r="O88" s="9">
        <v>1.4</v>
      </c>
      <c r="P88" s="7">
        <v>809</v>
      </c>
      <c r="Q88" s="7">
        <v>44</v>
      </c>
      <c r="R88" s="9">
        <v>5.44</v>
      </c>
      <c r="S88" s="3" t="s">
        <v>20</v>
      </c>
    </row>
    <row r="89" spans="1:19" x14ac:dyDescent="0.35">
      <c r="A89" s="5" t="s">
        <v>105</v>
      </c>
      <c r="B89" s="7">
        <v>31142</v>
      </c>
      <c r="C89" s="7">
        <v>998</v>
      </c>
      <c r="D89" s="7">
        <v>21970</v>
      </c>
      <c r="E89" s="7">
        <v>8174</v>
      </c>
      <c r="F89" s="7" t="str">
        <f t="shared" si="8"/>
        <v>OK</v>
      </c>
      <c r="G89" s="10">
        <f t="shared" si="9"/>
        <v>3.2046753580373774E-2</v>
      </c>
      <c r="H89" s="10">
        <f t="shared" si="10"/>
        <v>0.70547813242566304</v>
      </c>
      <c r="I89" s="12">
        <f t="shared" si="11"/>
        <v>0.26247511399396312</v>
      </c>
      <c r="J89" s="7">
        <v>594</v>
      </c>
      <c r="K89" s="7">
        <v>0</v>
      </c>
      <c r="L89" s="7">
        <v>364</v>
      </c>
      <c r="M89" s="9">
        <v>3.2</v>
      </c>
      <c r="N89" s="9">
        <v>70.55</v>
      </c>
      <c r="O89" s="9">
        <v>4.54</v>
      </c>
      <c r="P89" s="7">
        <v>25706</v>
      </c>
      <c r="Q89" s="7">
        <v>5436</v>
      </c>
      <c r="R89" s="9">
        <v>21.15</v>
      </c>
      <c r="S89" s="3" t="s">
        <v>24</v>
      </c>
    </row>
    <row r="90" spans="1:19" x14ac:dyDescent="0.35">
      <c r="A90" s="5" t="s">
        <v>106</v>
      </c>
      <c r="B90" s="7">
        <v>1176</v>
      </c>
      <c r="C90" s="7">
        <v>11</v>
      </c>
      <c r="D90" s="7">
        <v>1041</v>
      </c>
      <c r="E90" s="7">
        <v>124</v>
      </c>
      <c r="F90" s="7" t="str">
        <f t="shared" si="8"/>
        <v>OK</v>
      </c>
      <c r="G90" s="10">
        <f t="shared" si="9"/>
        <v>9.3537414965986394E-3</v>
      </c>
      <c r="H90" s="10">
        <f t="shared" si="10"/>
        <v>0.88520408163265307</v>
      </c>
      <c r="I90" s="12">
        <f t="shared" si="11"/>
        <v>0.10544217687074831</v>
      </c>
      <c r="J90" s="7">
        <v>8</v>
      </c>
      <c r="K90" s="7">
        <v>0</v>
      </c>
      <c r="L90" s="7">
        <v>0</v>
      </c>
      <c r="M90" s="9">
        <v>0.94</v>
      </c>
      <c r="N90" s="9">
        <v>88.52</v>
      </c>
      <c r="O90" s="9">
        <v>1.06</v>
      </c>
      <c r="P90" s="7">
        <v>1223</v>
      </c>
      <c r="Q90" s="7">
        <v>-47</v>
      </c>
      <c r="R90" s="9">
        <v>-3.84</v>
      </c>
      <c r="S90" s="3" t="s">
        <v>12</v>
      </c>
    </row>
    <row r="91" spans="1:19" x14ac:dyDescent="0.35">
      <c r="A91" s="5" t="s">
        <v>107</v>
      </c>
      <c r="B91" s="7">
        <v>84648</v>
      </c>
      <c r="C91" s="7">
        <v>585</v>
      </c>
      <c r="D91" s="7">
        <v>54404</v>
      </c>
      <c r="E91" s="7">
        <v>29659</v>
      </c>
      <c r="F91" s="7" t="str">
        <f t="shared" si="8"/>
        <v>OK</v>
      </c>
      <c r="G91" s="10">
        <f t="shared" si="9"/>
        <v>6.9109724978735467E-3</v>
      </c>
      <c r="H91" s="10">
        <f t="shared" si="10"/>
        <v>0.64270862867403833</v>
      </c>
      <c r="I91" s="12">
        <f t="shared" si="11"/>
        <v>0.35038039882808808</v>
      </c>
      <c r="J91" s="7">
        <v>1526</v>
      </c>
      <c r="K91" s="7">
        <v>0</v>
      </c>
      <c r="L91" s="7">
        <v>1833</v>
      </c>
      <c r="M91" s="9">
        <v>0.69</v>
      </c>
      <c r="N91" s="9">
        <v>64.27</v>
      </c>
      <c r="O91" s="9">
        <v>1.08</v>
      </c>
      <c r="P91" s="7">
        <v>73468</v>
      </c>
      <c r="Q91" s="7">
        <v>11180</v>
      </c>
      <c r="R91" s="9">
        <v>15.22</v>
      </c>
      <c r="S91" s="3" t="s">
        <v>14</v>
      </c>
    </row>
    <row r="92" spans="1:19" x14ac:dyDescent="0.35">
      <c r="A92" s="5" t="s">
        <v>108</v>
      </c>
      <c r="B92" s="7">
        <v>17975</v>
      </c>
      <c r="C92" s="7">
        <v>285</v>
      </c>
      <c r="D92" s="7">
        <v>7833</v>
      </c>
      <c r="E92" s="7">
        <v>9857</v>
      </c>
      <c r="F92" s="7" t="str">
        <f t="shared" si="8"/>
        <v>OK</v>
      </c>
      <c r="G92" s="10">
        <f t="shared" si="9"/>
        <v>1.5855354659248956E-2</v>
      </c>
      <c r="H92" s="10">
        <f t="shared" si="10"/>
        <v>0.4357719054242003</v>
      </c>
      <c r="I92" s="12">
        <f t="shared" si="11"/>
        <v>0.54837273991655078</v>
      </c>
      <c r="J92" s="7">
        <v>372</v>
      </c>
      <c r="K92" s="7">
        <v>5</v>
      </c>
      <c r="L92" s="7">
        <v>90</v>
      </c>
      <c r="M92" s="9">
        <v>1.59</v>
      </c>
      <c r="N92" s="9">
        <v>43.58</v>
      </c>
      <c r="O92" s="9">
        <v>3.64</v>
      </c>
      <c r="P92" s="7">
        <v>13771</v>
      </c>
      <c r="Q92" s="7">
        <v>4204</v>
      </c>
      <c r="R92" s="9">
        <v>30.53</v>
      </c>
      <c r="S92" s="3" t="s">
        <v>16</v>
      </c>
    </row>
    <row r="93" spans="1:19" x14ac:dyDescent="0.35">
      <c r="A93" s="5" t="s">
        <v>109</v>
      </c>
      <c r="B93" s="7">
        <v>7413</v>
      </c>
      <c r="C93" s="7">
        <v>185</v>
      </c>
      <c r="D93" s="7">
        <v>4027</v>
      </c>
      <c r="E93" s="7">
        <v>3201</v>
      </c>
      <c r="F93" s="7" t="str">
        <f t="shared" si="8"/>
        <v>OK</v>
      </c>
      <c r="G93" s="10">
        <f t="shared" si="9"/>
        <v>2.4956158100634021E-2</v>
      </c>
      <c r="H93" s="10">
        <f t="shared" si="10"/>
        <v>0.54323485768244972</v>
      </c>
      <c r="I93" s="12">
        <f t="shared" si="11"/>
        <v>0.43180898421691621</v>
      </c>
      <c r="J93" s="7">
        <v>496</v>
      </c>
      <c r="K93" s="7">
        <v>16</v>
      </c>
      <c r="L93" s="7">
        <v>274</v>
      </c>
      <c r="M93" s="9">
        <v>2.5</v>
      </c>
      <c r="N93" s="9">
        <v>54.32</v>
      </c>
      <c r="O93" s="9">
        <v>4.59</v>
      </c>
      <c r="P93" s="7">
        <v>5877</v>
      </c>
      <c r="Q93" s="7">
        <v>1536</v>
      </c>
      <c r="R93" s="9">
        <v>26.14</v>
      </c>
      <c r="S93" s="3" t="s">
        <v>14</v>
      </c>
    </row>
    <row r="94" spans="1:19" x14ac:dyDescent="0.35">
      <c r="A94" s="5" t="s">
        <v>110</v>
      </c>
      <c r="B94" s="7">
        <v>64379</v>
      </c>
      <c r="C94" s="7">
        <v>438</v>
      </c>
      <c r="D94" s="7">
        <v>55057</v>
      </c>
      <c r="E94" s="7">
        <v>8884</v>
      </c>
      <c r="F94" s="7" t="str">
        <f t="shared" si="8"/>
        <v>OK</v>
      </c>
      <c r="G94" s="10">
        <f t="shared" si="9"/>
        <v>6.8034607558365304E-3</v>
      </c>
      <c r="H94" s="10">
        <f t="shared" si="10"/>
        <v>0.85520123021482164</v>
      </c>
      <c r="I94" s="12">
        <f t="shared" si="11"/>
        <v>0.13799530902934187</v>
      </c>
      <c r="J94" s="7">
        <v>606</v>
      </c>
      <c r="K94" s="7">
        <v>5</v>
      </c>
      <c r="L94" s="7">
        <v>684</v>
      </c>
      <c r="M94" s="9">
        <v>0.68</v>
      </c>
      <c r="N94" s="9">
        <v>85.52</v>
      </c>
      <c r="O94" s="9">
        <v>0.8</v>
      </c>
      <c r="P94" s="7">
        <v>59763</v>
      </c>
      <c r="Q94" s="7">
        <v>4616</v>
      </c>
      <c r="R94" s="9">
        <v>7.72</v>
      </c>
      <c r="S94" s="3" t="s">
        <v>12</v>
      </c>
    </row>
    <row r="95" spans="1:19" x14ac:dyDescent="0.35">
      <c r="A95" s="5" t="s">
        <v>111</v>
      </c>
      <c r="B95" s="7">
        <v>33296</v>
      </c>
      <c r="C95" s="7">
        <v>1301</v>
      </c>
      <c r="D95" s="7">
        <v>21205</v>
      </c>
      <c r="E95" s="7">
        <v>10790</v>
      </c>
      <c r="F95" s="7" t="str">
        <f t="shared" si="8"/>
        <v>OK</v>
      </c>
      <c r="G95" s="10">
        <f t="shared" si="9"/>
        <v>3.9073762614127823E-2</v>
      </c>
      <c r="H95" s="10">
        <f t="shared" si="10"/>
        <v>0.63686328688130711</v>
      </c>
      <c r="I95" s="12">
        <f t="shared" si="11"/>
        <v>0.32406295050456513</v>
      </c>
      <c r="J95" s="7">
        <v>483</v>
      </c>
      <c r="K95" s="7">
        <v>24</v>
      </c>
      <c r="L95" s="7">
        <v>817</v>
      </c>
      <c r="M95" s="9">
        <v>3.91</v>
      </c>
      <c r="N95" s="9">
        <v>63.69</v>
      </c>
      <c r="O95" s="9">
        <v>6.14</v>
      </c>
      <c r="P95" s="7">
        <v>27143</v>
      </c>
      <c r="Q95" s="7">
        <v>6153</v>
      </c>
      <c r="R95" s="9">
        <v>22.67</v>
      </c>
      <c r="S95" s="3" t="s">
        <v>14</v>
      </c>
    </row>
    <row r="96" spans="1:19" x14ac:dyDescent="0.35">
      <c r="A96" s="5" t="s">
        <v>112</v>
      </c>
      <c r="B96" s="7">
        <v>20</v>
      </c>
      <c r="C96" s="7">
        <v>0</v>
      </c>
      <c r="D96" s="7">
        <v>19</v>
      </c>
      <c r="E96" s="7">
        <v>1</v>
      </c>
      <c r="F96" s="7" t="str">
        <f t="shared" si="8"/>
        <v>OK</v>
      </c>
      <c r="G96" s="10">
        <f t="shared" si="9"/>
        <v>0</v>
      </c>
      <c r="H96" s="10">
        <f t="shared" si="10"/>
        <v>0.95</v>
      </c>
      <c r="I96" s="12">
        <f t="shared" si="11"/>
        <v>0.05</v>
      </c>
      <c r="J96" s="7">
        <v>0</v>
      </c>
      <c r="K96" s="7">
        <v>0</v>
      </c>
      <c r="L96" s="7">
        <v>0</v>
      </c>
      <c r="M96" s="9">
        <v>0</v>
      </c>
      <c r="N96" s="9">
        <v>95</v>
      </c>
      <c r="O96" s="9">
        <v>0</v>
      </c>
      <c r="P96" s="7">
        <v>19</v>
      </c>
      <c r="Q96" s="7">
        <v>1</v>
      </c>
      <c r="R96" s="9">
        <v>5.26</v>
      </c>
      <c r="S96" s="3" t="s">
        <v>24</v>
      </c>
    </row>
    <row r="97" spans="1:19" x14ac:dyDescent="0.35">
      <c r="A97" s="5" t="s">
        <v>113</v>
      </c>
      <c r="B97" s="7">
        <v>1219</v>
      </c>
      <c r="C97" s="7">
        <v>31</v>
      </c>
      <c r="D97" s="7">
        <v>1045</v>
      </c>
      <c r="E97" s="7">
        <v>143</v>
      </c>
      <c r="F97" s="7" t="str">
        <f t="shared" si="8"/>
        <v>OK</v>
      </c>
      <c r="G97" s="10">
        <f t="shared" si="9"/>
        <v>2.5430680885972109E-2</v>
      </c>
      <c r="H97" s="10">
        <f t="shared" si="10"/>
        <v>0.85726004922067267</v>
      </c>
      <c r="I97" s="12">
        <f t="shared" si="11"/>
        <v>0.1173092698933552</v>
      </c>
      <c r="J97" s="7">
        <v>0</v>
      </c>
      <c r="K97" s="7">
        <v>0</v>
      </c>
      <c r="L97" s="7">
        <v>0</v>
      </c>
      <c r="M97" s="9">
        <v>2.54</v>
      </c>
      <c r="N97" s="9">
        <v>85.73</v>
      </c>
      <c r="O97" s="9">
        <v>2.97</v>
      </c>
      <c r="P97" s="7">
        <v>1192</v>
      </c>
      <c r="Q97" s="7">
        <v>27</v>
      </c>
      <c r="R97" s="9">
        <v>2.27</v>
      </c>
      <c r="S97" s="3" t="s">
        <v>14</v>
      </c>
    </row>
    <row r="98" spans="1:19" x14ac:dyDescent="0.35">
      <c r="A98" s="5" t="s">
        <v>114</v>
      </c>
      <c r="B98" s="7">
        <v>3882</v>
      </c>
      <c r="C98" s="7">
        <v>51</v>
      </c>
      <c r="D98" s="7">
        <v>1709</v>
      </c>
      <c r="E98" s="7">
        <v>2122</v>
      </c>
      <c r="F98" s="7" t="str">
        <f t="shared" ref="F98:F129" si="12">IF(B98=(C98+D98+E98),"OK","Mismatch")</f>
        <v>OK</v>
      </c>
      <c r="G98" s="10">
        <f t="shared" ref="G98:G129" si="13">IF(B98=0,0,(C98/B98))</f>
        <v>1.3137557959814529E-2</v>
      </c>
      <c r="H98" s="10">
        <f t="shared" ref="H98:H129" si="14">IF(B98=0,0,(D98/B98))</f>
        <v>0.44023699124162802</v>
      </c>
      <c r="I98" s="12">
        <f t="shared" ref="I98:I129" si="15">IF(B98=0,0,(E98/B98))</f>
        <v>0.5466254507985574</v>
      </c>
      <c r="J98" s="7">
        <v>132</v>
      </c>
      <c r="K98" s="7">
        <v>0</v>
      </c>
      <c r="L98" s="7">
        <v>17</v>
      </c>
      <c r="M98" s="9">
        <v>1.31</v>
      </c>
      <c r="N98" s="9">
        <v>44.02</v>
      </c>
      <c r="O98" s="9">
        <v>2.98</v>
      </c>
      <c r="P98" s="7">
        <v>2905</v>
      </c>
      <c r="Q98" s="7">
        <v>977</v>
      </c>
      <c r="R98" s="9">
        <v>33.630000000000003</v>
      </c>
      <c r="S98" s="3" t="s">
        <v>12</v>
      </c>
    </row>
    <row r="99" spans="1:19" x14ac:dyDescent="0.35">
      <c r="A99" s="5" t="s">
        <v>115</v>
      </c>
      <c r="B99" s="7">
        <v>505</v>
      </c>
      <c r="C99" s="7">
        <v>12</v>
      </c>
      <c r="D99" s="7">
        <v>128</v>
      </c>
      <c r="E99" s="7">
        <v>365</v>
      </c>
      <c r="F99" s="7" t="str">
        <f t="shared" si="12"/>
        <v>OK</v>
      </c>
      <c r="G99" s="10">
        <f t="shared" si="13"/>
        <v>2.3762376237623763E-2</v>
      </c>
      <c r="H99" s="10">
        <f t="shared" si="14"/>
        <v>0.25346534653465347</v>
      </c>
      <c r="I99" s="12">
        <f t="shared" si="15"/>
        <v>0.72277227722772275</v>
      </c>
      <c r="J99" s="7">
        <v>0</v>
      </c>
      <c r="K99" s="7">
        <v>0</v>
      </c>
      <c r="L99" s="7">
        <v>0</v>
      </c>
      <c r="M99" s="9">
        <v>2.38</v>
      </c>
      <c r="N99" s="9">
        <v>25.35</v>
      </c>
      <c r="O99" s="9">
        <v>9.3800000000000008</v>
      </c>
      <c r="P99" s="7">
        <v>359</v>
      </c>
      <c r="Q99" s="7">
        <v>146</v>
      </c>
      <c r="R99" s="9">
        <v>40.67</v>
      </c>
      <c r="S99" s="3" t="s">
        <v>16</v>
      </c>
    </row>
    <row r="100" spans="1:19" x14ac:dyDescent="0.35">
      <c r="A100" s="5" t="s">
        <v>116</v>
      </c>
      <c r="B100" s="7">
        <v>1167</v>
      </c>
      <c r="C100" s="7">
        <v>72</v>
      </c>
      <c r="D100" s="7">
        <v>646</v>
      </c>
      <c r="E100" s="7">
        <v>449</v>
      </c>
      <c r="F100" s="7" t="str">
        <f t="shared" si="12"/>
        <v>OK</v>
      </c>
      <c r="G100" s="10">
        <f t="shared" si="13"/>
        <v>6.1696658097686374E-2</v>
      </c>
      <c r="H100" s="10">
        <f t="shared" si="14"/>
        <v>0.55355612682090827</v>
      </c>
      <c r="I100" s="12">
        <f t="shared" si="15"/>
        <v>0.3847472150814053</v>
      </c>
      <c r="J100" s="7">
        <v>5</v>
      </c>
      <c r="K100" s="7">
        <v>0</v>
      </c>
      <c r="L100" s="7">
        <v>5</v>
      </c>
      <c r="M100" s="9">
        <v>6.17</v>
      </c>
      <c r="N100" s="9">
        <v>55.36</v>
      </c>
      <c r="O100" s="9">
        <v>11.15</v>
      </c>
      <c r="P100" s="7">
        <v>1107</v>
      </c>
      <c r="Q100" s="7">
        <v>60</v>
      </c>
      <c r="R100" s="9">
        <v>5.42</v>
      </c>
      <c r="S100" s="3" t="s">
        <v>16</v>
      </c>
    </row>
    <row r="101" spans="1:19" x14ac:dyDescent="0.35">
      <c r="A101" s="5" t="s">
        <v>117</v>
      </c>
      <c r="B101" s="7">
        <v>2827</v>
      </c>
      <c r="C101" s="7">
        <v>64</v>
      </c>
      <c r="D101" s="7">
        <v>577</v>
      </c>
      <c r="E101" s="7">
        <v>2186</v>
      </c>
      <c r="F101" s="7" t="str">
        <f t="shared" si="12"/>
        <v>OK</v>
      </c>
      <c r="G101" s="10">
        <f t="shared" si="13"/>
        <v>2.2638839759462327E-2</v>
      </c>
      <c r="H101" s="10">
        <f t="shared" si="14"/>
        <v>0.20410328970640254</v>
      </c>
      <c r="I101" s="12">
        <f t="shared" si="15"/>
        <v>0.77325787053413508</v>
      </c>
      <c r="J101" s="7">
        <v>158</v>
      </c>
      <c r="K101" s="7">
        <v>4</v>
      </c>
      <c r="L101" s="7">
        <v>24</v>
      </c>
      <c r="M101" s="9">
        <v>2.2599999999999998</v>
      </c>
      <c r="N101" s="9">
        <v>20.41</v>
      </c>
      <c r="O101" s="9">
        <v>11.09</v>
      </c>
      <c r="P101" s="7">
        <v>1980</v>
      </c>
      <c r="Q101" s="7">
        <v>847</v>
      </c>
      <c r="R101" s="9">
        <v>42.78</v>
      </c>
      <c r="S101" s="3" t="s">
        <v>12</v>
      </c>
    </row>
    <row r="102" spans="1:19" x14ac:dyDescent="0.35">
      <c r="A102" s="5" t="s">
        <v>118</v>
      </c>
      <c r="B102" s="7">
        <v>86</v>
      </c>
      <c r="C102" s="7">
        <v>1</v>
      </c>
      <c r="D102" s="7">
        <v>81</v>
      </c>
      <c r="E102" s="7">
        <v>4</v>
      </c>
      <c r="F102" s="7" t="str">
        <f t="shared" si="12"/>
        <v>OK</v>
      </c>
      <c r="G102" s="10">
        <f t="shared" si="13"/>
        <v>1.1627906976744186E-2</v>
      </c>
      <c r="H102" s="10">
        <f t="shared" si="14"/>
        <v>0.94186046511627908</v>
      </c>
      <c r="I102" s="12">
        <f t="shared" si="15"/>
        <v>4.6511627906976744E-2</v>
      </c>
      <c r="J102" s="7">
        <v>0</v>
      </c>
      <c r="K102" s="7">
        <v>0</v>
      </c>
      <c r="L102" s="7">
        <v>0</v>
      </c>
      <c r="M102" s="9">
        <v>1.1599999999999999</v>
      </c>
      <c r="N102" s="9">
        <v>94.19</v>
      </c>
      <c r="O102" s="9">
        <v>1.23</v>
      </c>
      <c r="P102" s="7">
        <v>86</v>
      </c>
      <c r="Q102" s="7">
        <v>0</v>
      </c>
      <c r="R102" s="9">
        <v>0</v>
      </c>
      <c r="S102" s="3" t="s">
        <v>14</v>
      </c>
    </row>
    <row r="103" spans="1:19" x14ac:dyDescent="0.35">
      <c r="A103" s="5" t="s">
        <v>119</v>
      </c>
      <c r="B103" s="7">
        <v>2019</v>
      </c>
      <c r="C103" s="7">
        <v>80</v>
      </c>
      <c r="D103" s="7">
        <v>1620</v>
      </c>
      <c r="E103" s="7">
        <v>319</v>
      </c>
      <c r="F103" s="7" t="str">
        <f t="shared" si="12"/>
        <v>OK</v>
      </c>
      <c r="G103" s="10">
        <f t="shared" si="13"/>
        <v>3.9623576027736501E-2</v>
      </c>
      <c r="H103" s="10">
        <f t="shared" si="14"/>
        <v>0.80237741456166423</v>
      </c>
      <c r="I103" s="12">
        <f t="shared" si="15"/>
        <v>0.1579990094105993</v>
      </c>
      <c r="J103" s="7">
        <v>11</v>
      </c>
      <c r="K103" s="7">
        <v>0</v>
      </c>
      <c r="L103" s="7">
        <v>4</v>
      </c>
      <c r="M103" s="9">
        <v>3.96</v>
      </c>
      <c r="N103" s="9">
        <v>80.239999999999995</v>
      </c>
      <c r="O103" s="9">
        <v>4.9400000000000004</v>
      </c>
      <c r="P103" s="7">
        <v>1947</v>
      </c>
      <c r="Q103" s="7">
        <v>72</v>
      </c>
      <c r="R103" s="9">
        <v>3.7</v>
      </c>
      <c r="S103" s="3" t="s">
        <v>14</v>
      </c>
    </row>
    <row r="104" spans="1:19" x14ac:dyDescent="0.35">
      <c r="A104" s="5" t="s">
        <v>120</v>
      </c>
      <c r="B104" s="7">
        <v>6321</v>
      </c>
      <c r="C104" s="7">
        <v>112</v>
      </c>
      <c r="D104" s="7">
        <v>4825</v>
      </c>
      <c r="E104" s="7">
        <v>1384</v>
      </c>
      <c r="F104" s="7" t="str">
        <f t="shared" si="12"/>
        <v>OK</v>
      </c>
      <c r="G104" s="10">
        <f t="shared" si="13"/>
        <v>1.7718715393133997E-2</v>
      </c>
      <c r="H104" s="10">
        <f t="shared" si="14"/>
        <v>0.763328587248853</v>
      </c>
      <c r="I104" s="12">
        <f t="shared" si="15"/>
        <v>0.21895269735801298</v>
      </c>
      <c r="J104" s="7">
        <v>49</v>
      </c>
      <c r="K104" s="7">
        <v>0</v>
      </c>
      <c r="L104" s="7">
        <v>178</v>
      </c>
      <c r="M104" s="9">
        <v>1.77</v>
      </c>
      <c r="N104" s="9">
        <v>76.33</v>
      </c>
      <c r="O104" s="9">
        <v>2.3199999999999998</v>
      </c>
      <c r="P104" s="7">
        <v>5639</v>
      </c>
      <c r="Q104" s="7">
        <v>682</v>
      </c>
      <c r="R104" s="9">
        <v>12.09</v>
      </c>
      <c r="S104" s="3" t="s">
        <v>14</v>
      </c>
    </row>
    <row r="105" spans="1:19" x14ac:dyDescent="0.35">
      <c r="A105" s="5" t="s">
        <v>121</v>
      </c>
      <c r="B105" s="7">
        <v>9690</v>
      </c>
      <c r="C105" s="7">
        <v>91</v>
      </c>
      <c r="D105" s="7">
        <v>6260</v>
      </c>
      <c r="E105" s="7">
        <v>3339</v>
      </c>
      <c r="F105" s="7" t="str">
        <f t="shared" si="12"/>
        <v>OK</v>
      </c>
      <c r="G105" s="10">
        <f t="shared" si="13"/>
        <v>9.3911248710010324E-3</v>
      </c>
      <c r="H105" s="10">
        <f t="shared" si="14"/>
        <v>0.6460268317853457</v>
      </c>
      <c r="I105" s="12">
        <f t="shared" si="15"/>
        <v>0.34458204334365328</v>
      </c>
      <c r="J105" s="7">
        <v>395</v>
      </c>
      <c r="K105" s="7">
        <v>6</v>
      </c>
      <c r="L105" s="7">
        <v>681</v>
      </c>
      <c r="M105" s="9">
        <v>0.94</v>
      </c>
      <c r="N105" s="9">
        <v>64.599999999999994</v>
      </c>
      <c r="O105" s="9">
        <v>1.45</v>
      </c>
      <c r="P105" s="7">
        <v>7153</v>
      </c>
      <c r="Q105" s="7">
        <v>2537</v>
      </c>
      <c r="R105" s="9">
        <v>35.47</v>
      </c>
      <c r="S105" s="3" t="s">
        <v>16</v>
      </c>
    </row>
    <row r="106" spans="1:19" x14ac:dyDescent="0.35">
      <c r="A106" s="5" t="s">
        <v>122</v>
      </c>
      <c r="B106" s="7">
        <v>3664</v>
      </c>
      <c r="C106" s="7">
        <v>99</v>
      </c>
      <c r="D106" s="7">
        <v>1645</v>
      </c>
      <c r="E106" s="7">
        <v>1920</v>
      </c>
      <c r="F106" s="7" t="str">
        <f t="shared" si="12"/>
        <v>OK</v>
      </c>
      <c r="G106" s="10">
        <f t="shared" si="13"/>
        <v>2.7019650655021835E-2</v>
      </c>
      <c r="H106" s="10">
        <f t="shared" si="14"/>
        <v>0.44896288209606988</v>
      </c>
      <c r="I106" s="12">
        <f t="shared" si="15"/>
        <v>0.5240174672489083</v>
      </c>
      <c r="J106" s="7">
        <v>24</v>
      </c>
      <c r="K106" s="7">
        <v>0</v>
      </c>
      <c r="L106" s="7">
        <v>6</v>
      </c>
      <c r="M106" s="9">
        <v>2.7</v>
      </c>
      <c r="N106" s="9">
        <v>44.9</v>
      </c>
      <c r="O106" s="9">
        <v>6.02</v>
      </c>
      <c r="P106" s="7">
        <v>2992</v>
      </c>
      <c r="Q106" s="7">
        <v>672</v>
      </c>
      <c r="R106" s="9">
        <v>22.46</v>
      </c>
      <c r="S106" s="3" t="s">
        <v>16</v>
      </c>
    </row>
    <row r="107" spans="1:19" x14ac:dyDescent="0.35">
      <c r="A107" s="5" t="s">
        <v>123</v>
      </c>
      <c r="B107" s="7">
        <v>8904</v>
      </c>
      <c r="C107" s="7">
        <v>124</v>
      </c>
      <c r="D107" s="7">
        <v>8601</v>
      </c>
      <c r="E107" s="7">
        <v>179</v>
      </c>
      <c r="F107" s="7" t="str">
        <f t="shared" si="12"/>
        <v>OK</v>
      </c>
      <c r="G107" s="10">
        <f t="shared" si="13"/>
        <v>1.3926325247079964E-2</v>
      </c>
      <c r="H107" s="10">
        <f t="shared" si="14"/>
        <v>0.96597035040431267</v>
      </c>
      <c r="I107" s="12">
        <f t="shared" si="15"/>
        <v>2.0103324348607367E-2</v>
      </c>
      <c r="J107" s="7">
        <v>7</v>
      </c>
      <c r="K107" s="7">
        <v>0</v>
      </c>
      <c r="L107" s="7">
        <v>1</v>
      </c>
      <c r="M107" s="9">
        <v>1.39</v>
      </c>
      <c r="N107" s="9">
        <v>96.6</v>
      </c>
      <c r="O107" s="9">
        <v>1.44</v>
      </c>
      <c r="P107" s="7">
        <v>8800</v>
      </c>
      <c r="Q107" s="7">
        <v>104</v>
      </c>
      <c r="R107" s="9">
        <v>1.18</v>
      </c>
      <c r="S107" s="3" t="s">
        <v>24</v>
      </c>
    </row>
    <row r="108" spans="1:19" x14ac:dyDescent="0.35">
      <c r="A108" s="5" t="s">
        <v>124</v>
      </c>
      <c r="B108" s="7">
        <v>3369</v>
      </c>
      <c r="C108" s="7">
        <v>15</v>
      </c>
      <c r="D108" s="7">
        <v>2547</v>
      </c>
      <c r="E108" s="7">
        <v>807</v>
      </c>
      <c r="F108" s="7" t="str">
        <f t="shared" si="12"/>
        <v>OK</v>
      </c>
      <c r="G108" s="10">
        <f t="shared" si="13"/>
        <v>4.4523597506678537E-3</v>
      </c>
      <c r="H108" s="10">
        <f t="shared" si="14"/>
        <v>0.75601068566340157</v>
      </c>
      <c r="I108" s="12">
        <f t="shared" si="15"/>
        <v>0.23953695458593055</v>
      </c>
      <c r="J108" s="7">
        <v>67</v>
      </c>
      <c r="K108" s="7">
        <v>0</v>
      </c>
      <c r="L108" s="7">
        <v>19</v>
      </c>
      <c r="M108" s="9">
        <v>0.45</v>
      </c>
      <c r="N108" s="9">
        <v>75.599999999999994</v>
      </c>
      <c r="O108" s="9">
        <v>0.59</v>
      </c>
      <c r="P108" s="7">
        <v>2999</v>
      </c>
      <c r="Q108" s="7">
        <v>370</v>
      </c>
      <c r="R108" s="9">
        <v>12.34</v>
      </c>
      <c r="S108" s="3" t="s">
        <v>30</v>
      </c>
    </row>
    <row r="109" spans="1:19" x14ac:dyDescent="0.35">
      <c r="A109" s="5" t="s">
        <v>125</v>
      </c>
      <c r="B109" s="7">
        <v>2513</v>
      </c>
      <c r="C109" s="7">
        <v>124</v>
      </c>
      <c r="D109" s="7">
        <v>1913</v>
      </c>
      <c r="E109" s="7">
        <v>476</v>
      </c>
      <c r="F109" s="7" t="str">
        <f t="shared" si="12"/>
        <v>OK</v>
      </c>
      <c r="G109" s="10">
        <f t="shared" si="13"/>
        <v>4.9343414245921209E-2</v>
      </c>
      <c r="H109" s="10">
        <f t="shared" si="14"/>
        <v>0.76124154397134902</v>
      </c>
      <c r="I109" s="12">
        <f t="shared" si="15"/>
        <v>0.1894150417827298</v>
      </c>
      <c r="J109" s="7">
        <v>3</v>
      </c>
      <c r="K109" s="7">
        <v>1</v>
      </c>
      <c r="L109" s="7">
        <v>2</v>
      </c>
      <c r="M109" s="9">
        <v>4.93</v>
      </c>
      <c r="N109" s="9">
        <v>76.12</v>
      </c>
      <c r="O109" s="9">
        <v>6.48</v>
      </c>
      <c r="P109" s="7">
        <v>2475</v>
      </c>
      <c r="Q109" s="7">
        <v>38</v>
      </c>
      <c r="R109" s="9">
        <v>1.54</v>
      </c>
      <c r="S109" s="3" t="s">
        <v>16</v>
      </c>
    </row>
    <row r="110" spans="1:19" x14ac:dyDescent="0.35">
      <c r="A110" s="5" t="s">
        <v>126</v>
      </c>
      <c r="B110" s="7">
        <v>701</v>
      </c>
      <c r="C110" s="7">
        <v>9</v>
      </c>
      <c r="D110" s="7">
        <v>665</v>
      </c>
      <c r="E110" s="7">
        <v>27</v>
      </c>
      <c r="F110" s="7" t="str">
        <f t="shared" si="12"/>
        <v>OK</v>
      </c>
      <c r="G110" s="10">
        <f t="shared" si="13"/>
        <v>1.2838801711840228E-2</v>
      </c>
      <c r="H110" s="10">
        <f t="shared" si="14"/>
        <v>0.94864479315263905</v>
      </c>
      <c r="I110" s="12">
        <f t="shared" si="15"/>
        <v>3.8516405135520682E-2</v>
      </c>
      <c r="J110" s="7">
        <v>1</v>
      </c>
      <c r="K110" s="7">
        <v>0</v>
      </c>
      <c r="L110" s="7">
        <v>0</v>
      </c>
      <c r="M110" s="9">
        <v>1.28</v>
      </c>
      <c r="N110" s="9">
        <v>94.86</v>
      </c>
      <c r="O110" s="9">
        <v>1.35</v>
      </c>
      <c r="P110" s="7">
        <v>677</v>
      </c>
      <c r="Q110" s="7">
        <v>24</v>
      </c>
      <c r="R110" s="9">
        <v>3.55</v>
      </c>
      <c r="S110" s="3" t="s">
        <v>14</v>
      </c>
    </row>
    <row r="111" spans="1:19" x14ac:dyDescent="0.35">
      <c r="A111" s="5" t="s">
        <v>127</v>
      </c>
      <c r="B111" s="7">
        <v>6208</v>
      </c>
      <c r="C111" s="7">
        <v>156</v>
      </c>
      <c r="D111" s="7">
        <v>4653</v>
      </c>
      <c r="E111" s="7">
        <v>1399</v>
      </c>
      <c r="F111" s="7" t="str">
        <f t="shared" si="12"/>
        <v>OK</v>
      </c>
      <c r="G111" s="10">
        <f t="shared" si="13"/>
        <v>2.5128865979381444E-2</v>
      </c>
      <c r="H111" s="10">
        <f t="shared" si="14"/>
        <v>0.74951675257731953</v>
      </c>
      <c r="I111" s="12">
        <f t="shared" si="15"/>
        <v>0.22535438144329897</v>
      </c>
      <c r="J111" s="7">
        <v>37</v>
      </c>
      <c r="K111" s="7">
        <v>0</v>
      </c>
      <c r="L111" s="7">
        <v>223</v>
      </c>
      <c r="M111" s="9">
        <v>2.5099999999999998</v>
      </c>
      <c r="N111" s="9">
        <v>74.95</v>
      </c>
      <c r="O111" s="9">
        <v>3.35</v>
      </c>
      <c r="P111" s="7">
        <v>5923</v>
      </c>
      <c r="Q111" s="7">
        <v>285</v>
      </c>
      <c r="R111" s="9">
        <v>4.8099999999999996</v>
      </c>
      <c r="S111" s="3" t="s">
        <v>16</v>
      </c>
    </row>
    <row r="112" spans="1:19" x14ac:dyDescent="0.35">
      <c r="A112" s="5" t="s">
        <v>128</v>
      </c>
      <c r="B112" s="7">
        <v>344</v>
      </c>
      <c r="C112" s="7">
        <v>10</v>
      </c>
      <c r="D112" s="7">
        <v>332</v>
      </c>
      <c r="E112" s="7">
        <v>2</v>
      </c>
      <c r="F112" s="7" t="str">
        <f t="shared" si="12"/>
        <v>OK</v>
      </c>
      <c r="G112" s="10">
        <f t="shared" si="13"/>
        <v>2.9069767441860465E-2</v>
      </c>
      <c r="H112" s="10">
        <f t="shared" si="14"/>
        <v>0.96511627906976749</v>
      </c>
      <c r="I112" s="12">
        <f t="shared" si="15"/>
        <v>5.8139534883720929E-3</v>
      </c>
      <c r="J112" s="7">
        <v>0</v>
      </c>
      <c r="K112" s="7">
        <v>0</v>
      </c>
      <c r="L112" s="7">
        <v>0</v>
      </c>
      <c r="M112" s="9">
        <v>2.91</v>
      </c>
      <c r="N112" s="9">
        <v>96.51</v>
      </c>
      <c r="O112" s="9">
        <v>3.01</v>
      </c>
      <c r="P112" s="7">
        <v>343</v>
      </c>
      <c r="Q112" s="7">
        <v>1</v>
      </c>
      <c r="R112" s="9">
        <v>0.28999999999999998</v>
      </c>
      <c r="S112" s="3" t="s">
        <v>16</v>
      </c>
    </row>
    <row r="113" spans="1:19" x14ac:dyDescent="0.35">
      <c r="A113" s="5" t="s">
        <v>129</v>
      </c>
      <c r="B113" s="7">
        <v>395489</v>
      </c>
      <c r="C113" s="7">
        <v>44022</v>
      </c>
      <c r="D113" s="7">
        <v>303810</v>
      </c>
      <c r="E113" s="7">
        <v>47657</v>
      </c>
      <c r="F113" s="7" t="str">
        <f t="shared" si="12"/>
        <v>OK</v>
      </c>
      <c r="G113" s="10">
        <f t="shared" si="13"/>
        <v>0.11131030193001576</v>
      </c>
      <c r="H113" s="10">
        <f t="shared" si="14"/>
        <v>0.7681882429094109</v>
      </c>
      <c r="I113" s="12">
        <f t="shared" si="15"/>
        <v>0.12050145516057337</v>
      </c>
      <c r="J113" s="7">
        <v>4973</v>
      </c>
      <c r="K113" s="7">
        <v>342</v>
      </c>
      <c r="L113" s="7">
        <v>8588</v>
      </c>
      <c r="M113" s="9">
        <v>11.13</v>
      </c>
      <c r="N113" s="9">
        <v>76.819999999999993</v>
      </c>
      <c r="O113" s="9">
        <v>14.49</v>
      </c>
      <c r="P113" s="7">
        <v>349396</v>
      </c>
      <c r="Q113" s="7">
        <v>46093</v>
      </c>
      <c r="R113" s="9">
        <v>13.19</v>
      </c>
      <c r="S113" s="3" t="s">
        <v>20</v>
      </c>
    </row>
    <row r="114" spans="1:19" x14ac:dyDescent="0.35">
      <c r="A114" s="5" t="s">
        <v>130</v>
      </c>
      <c r="B114" s="7">
        <v>23154</v>
      </c>
      <c r="C114" s="7">
        <v>748</v>
      </c>
      <c r="D114" s="7">
        <v>16154</v>
      </c>
      <c r="E114" s="7">
        <v>6252</v>
      </c>
      <c r="F114" s="7" t="str">
        <f t="shared" si="12"/>
        <v>OK</v>
      </c>
      <c r="G114" s="10">
        <f t="shared" si="13"/>
        <v>3.2305433186490456E-2</v>
      </c>
      <c r="H114" s="10">
        <f t="shared" si="14"/>
        <v>0.69767642739915348</v>
      </c>
      <c r="I114" s="12">
        <f t="shared" si="15"/>
        <v>0.27001813941435604</v>
      </c>
      <c r="J114" s="7">
        <v>120</v>
      </c>
      <c r="K114" s="7">
        <v>13</v>
      </c>
      <c r="L114" s="7">
        <v>245</v>
      </c>
      <c r="M114" s="9">
        <v>3.23</v>
      </c>
      <c r="N114" s="9">
        <v>69.77</v>
      </c>
      <c r="O114" s="9">
        <v>4.63</v>
      </c>
      <c r="P114" s="7">
        <v>21115</v>
      </c>
      <c r="Q114" s="7">
        <v>2039</v>
      </c>
      <c r="R114" s="9">
        <v>9.66</v>
      </c>
      <c r="S114" s="3" t="s">
        <v>14</v>
      </c>
    </row>
    <row r="115" spans="1:19" x14ac:dyDescent="0.35">
      <c r="A115" s="5" t="s">
        <v>131</v>
      </c>
      <c r="B115" s="7">
        <v>116</v>
      </c>
      <c r="C115" s="7">
        <v>4</v>
      </c>
      <c r="D115" s="7">
        <v>104</v>
      </c>
      <c r="E115" s="7">
        <v>8</v>
      </c>
      <c r="F115" s="7" t="str">
        <f t="shared" si="12"/>
        <v>OK</v>
      </c>
      <c r="G115" s="10">
        <f t="shared" si="13"/>
        <v>3.4482758620689655E-2</v>
      </c>
      <c r="H115" s="10">
        <f t="shared" si="14"/>
        <v>0.89655172413793105</v>
      </c>
      <c r="I115" s="12">
        <f t="shared" si="15"/>
        <v>6.8965517241379309E-2</v>
      </c>
      <c r="J115" s="7">
        <v>0</v>
      </c>
      <c r="K115" s="7">
        <v>0</v>
      </c>
      <c r="L115" s="7">
        <v>0</v>
      </c>
      <c r="M115" s="9">
        <v>3.45</v>
      </c>
      <c r="N115" s="9">
        <v>89.66</v>
      </c>
      <c r="O115" s="9">
        <v>3.85</v>
      </c>
      <c r="P115" s="7">
        <v>109</v>
      </c>
      <c r="Q115" s="7">
        <v>7</v>
      </c>
      <c r="R115" s="9">
        <v>6.42</v>
      </c>
      <c r="S115" s="3" t="s">
        <v>14</v>
      </c>
    </row>
    <row r="116" spans="1:19" x14ac:dyDescent="0.35">
      <c r="A116" s="5" t="s">
        <v>132</v>
      </c>
      <c r="B116" s="7">
        <v>289</v>
      </c>
      <c r="C116" s="7">
        <v>0</v>
      </c>
      <c r="D116" s="7">
        <v>222</v>
      </c>
      <c r="E116" s="7">
        <v>67</v>
      </c>
      <c r="F116" s="7" t="str">
        <f t="shared" si="12"/>
        <v>OK</v>
      </c>
      <c r="G116" s="10">
        <f t="shared" si="13"/>
        <v>0</v>
      </c>
      <c r="H116" s="10">
        <f t="shared" si="14"/>
        <v>0.76816608996539792</v>
      </c>
      <c r="I116" s="12">
        <f t="shared" si="15"/>
        <v>0.23183391003460208</v>
      </c>
      <c r="J116" s="7">
        <v>1</v>
      </c>
      <c r="K116" s="7">
        <v>0</v>
      </c>
      <c r="L116" s="7">
        <v>4</v>
      </c>
      <c r="M116" s="9">
        <v>0</v>
      </c>
      <c r="N116" s="9">
        <v>76.819999999999993</v>
      </c>
      <c r="O116" s="9">
        <v>0</v>
      </c>
      <c r="P116" s="7">
        <v>287</v>
      </c>
      <c r="Q116" s="7">
        <v>2</v>
      </c>
      <c r="R116" s="9">
        <v>0.7</v>
      </c>
      <c r="S116" s="3" t="s">
        <v>24</v>
      </c>
    </row>
    <row r="117" spans="1:19" x14ac:dyDescent="0.35">
      <c r="A117" s="5" t="s">
        <v>133</v>
      </c>
      <c r="B117" s="7">
        <v>2893</v>
      </c>
      <c r="C117" s="7">
        <v>45</v>
      </c>
      <c r="D117" s="7">
        <v>809</v>
      </c>
      <c r="E117" s="7">
        <v>2039</v>
      </c>
      <c r="F117" s="7" t="str">
        <f t="shared" si="12"/>
        <v>OK</v>
      </c>
      <c r="G117" s="10">
        <f t="shared" si="13"/>
        <v>1.5554787417905289E-2</v>
      </c>
      <c r="H117" s="10">
        <f t="shared" si="14"/>
        <v>0.27964051157967507</v>
      </c>
      <c r="I117" s="12">
        <f t="shared" si="15"/>
        <v>0.70480470100241965</v>
      </c>
      <c r="J117" s="7">
        <v>94</v>
      </c>
      <c r="K117" s="7">
        <v>2</v>
      </c>
      <c r="L117" s="7">
        <v>70</v>
      </c>
      <c r="M117" s="9">
        <v>1.56</v>
      </c>
      <c r="N117" s="9">
        <v>27.96</v>
      </c>
      <c r="O117" s="9">
        <v>5.56</v>
      </c>
      <c r="P117" s="7">
        <v>2188</v>
      </c>
      <c r="Q117" s="7">
        <v>705</v>
      </c>
      <c r="R117" s="9">
        <v>32.22</v>
      </c>
      <c r="S117" s="3" t="s">
        <v>14</v>
      </c>
    </row>
    <row r="118" spans="1:19" x14ac:dyDescent="0.35">
      <c r="A118" s="5" t="s">
        <v>134</v>
      </c>
      <c r="B118" s="7">
        <v>20887</v>
      </c>
      <c r="C118" s="7">
        <v>316</v>
      </c>
      <c r="D118" s="7">
        <v>16553</v>
      </c>
      <c r="E118" s="7">
        <v>4018</v>
      </c>
      <c r="F118" s="7" t="str">
        <f t="shared" si="12"/>
        <v>OK</v>
      </c>
      <c r="G118" s="10">
        <f t="shared" si="13"/>
        <v>1.5129027624838417E-2</v>
      </c>
      <c r="H118" s="10">
        <f t="shared" si="14"/>
        <v>0.79250251352515921</v>
      </c>
      <c r="I118" s="12">
        <f t="shared" si="15"/>
        <v>0.19236845885000239</v>
      </c>
      <c r="J118" s="7">
        <v>609</v>
      </c>
      <c r="K118" s="7">
        <v>3</v>
      </c>
      <c r="L118" s="7">
        <v>115</v>
      </c>
      <c r="M118" s="9">
        <v>1.51</v>
      </c>
      <c r="N118" s="9">
        <v>79.25</v>
      </c>
      <c r="O118" s="9">
        <v>1.91</v>
      </c>
      <c r="P118" s="7">
        <v>17562</v>
      </c>
      <c r="Q118" s="7">
        <v>3325</v>
      </c>
      <c r="R118" s="9">
        <v>18.93</v>
      </c>
      <c r="S118" s="3" t="s">
        <v>12</v>
      </c>
    </row>
    <row r="119" spans="1:19" x14ac:dyDescent="0.35">
      <c r="A119" s="5" t="s">
        <v>135</v>
      </c>
      <c r="B119" s="7">
        <v>1701</v>
      </c>
      <c r="C119" s="7">
        <v>11</v>
      </c>
      <c r="D119" s="7">
        <v>0</v>
      </c>
      <c r="E119" s="7">
        <v>1690</v>
      </c>
      <c r="F119" s="7" t="str">
        <f t="shared" si="12"/>
        <v>OK</v>
      </c>
      <c r="G119" s="10">
        <f t="shared" si="13"/>
        <v>6.4667842445620223E-3</v>
      </c>
      <c r="H119" s="10">
        <f t="shared" si="14"/>
        <v>0</v>
      </c>
      <c r="I119" s="12">
        <f t="shared" si="15"/>
        <v>0.99353321575543796</v>
      </c>
      <c r="J119" s="7">
        <v>32</v>
      </c>
      <c r="K119" s="7">
        <v>0</v>
      </c>
      <c r="L119" s="7">
        <v>0</v>
      </c>
      <c r="M119" s="9">
        <v>0.65</v>
      </c>
      <c r="N119" s="9">
        <v>0</v>
      </c>
      <c r="O119" s="9" t="s">
        <v>50</v>
      </c>
      <c r="P119" s="7">
        <v>1507</v>
      </c>
      <c r="Q119" s="7">
        <v>194</v>
      </c>
      <c r="R119" s="9">
        <v>12.87</v>
      </c>
      <c r="S119" s="3" t="s">
        <v>16</v>
      </c>
    </row>
    <row r="120" spans="1:19" x14ac:dyDescent="0.35">
      <c r="A120" s="5" t="s">
        <v>136</v>
      </c>
      <c r="B120" s="7">
        <v>1843</v>
      </c>
      <c r="C120" s="7">
        <v>8</v>
      </c>
      <c r="D120" s="7">
        <v>101</v>
      </c>
      <c r="E120" s="7">
        <v>1734</v>
      </c>
      <c r="F120" s="7" t="str">
        <f t="shared" si="12"/>
        <v>OK</v>
      </c>
      <c r="G120" s="10">
        <f t="shared" si="13"/>
        <v>4.3407487791644059E-3</v>
      </c>
      <c r="H120" s="10">
        <f t="shared" si="14"/>
        <v>5.4801953336950621E-2</v>
      </c>
      <c r="I120" s="12">
        <f t="shared" si="15"/>
        <v>0.94085729788388495</v>
      </c>
      <c r="J120" s="7">
        <v>68</v>
      </c>
      <c r="K120" s="7">
        <v>0</v>
      </c>
      <c r="L120" s="7">
        <v>26</v>
      </c>
      <c r="M120" s="9">
        <v>0.43</v>
      </c>
      <c r="N120" s="9">
        <v>5.48</v>
      </c>
      <c r="O120" s="9">
        <v>7.92</v>
      </c>
      <c r="P120" s="7">
        <v>1344</v>
      </c>
      <c r="Q120" s="7">
        <v>499</v>
      </c>
      <c r="R120" s="9">
        <v>37.130000000000003</v>
      </c>
      <c r="S120" s="3" t="s">
        <v>16</v>
      </c>
    </row>
    <row r="121" spans="1:19" x14ac:dyDescent="0.35">
      <c r="A121" s="5" t="s">
        <v>137</v>
      </c>
      <c r="B121" s="7">
        <v>18752</v>
      </c>
      <c r="C121" s="7">
        <v>48</v>
      </c>
      <c r="D121" s="7">
        <v>13754</v>
      </c>
      <c r="E121" s="7">
        <v>4950</v>
      </c>
      <c r="F121" s="7" t="str">
        <f t="shared" si="12"/>
        <v>OK</v>
      </c>
      <c r="G121" s="10">
        <f t="shared" si="13"/>
        <v>2.5597269624573378E-3</v>
      </c>
      <c r="H121" s="10">
        <f t="shared" si="14"/>
        <v>0.73346843003412965</v>
      </c>
      <c r="I121" s="12">
        <f t="shared" si="15"/>
        <v>0.26397184300341298</v>
      </c>
      <c r="J121" s="7">
        <v>139</v>
      </c>
      <c r="K121" s="7">
        <v>3</v>
      </c>
      <c r="L121" s="7">
        <v>626</v>
      </c>
      <c r="M121" s="9">
        <v>0.26</v>
      </c>
      <c r="N121" s="9">
        <v>73.349999999999994</v>
      </c>
      <c r="O121" s="9">
        <v>0.35</v>
      </c>
      <c r="P121" s="7">
        <v>17844</v>
      </c>
      <c r="Q121" s="7">
        <v>908</v>
      </c>
      <c r="R121" s="9">
        <v>5.09</v>
      </c>
      <c r="S121" s="3" t="s">
        <v>30</v>
      </c>
    </row>
    <row r="122" spans="1:19" x14ac:dyDescent="0.35">
      <c r="A122" s="5" t="s">
        <v>138</v>
      </c>
      <c r="B122" s="7">
        <v>53413</v>
      </c>
      <c r="C122" s="7">
        <v>6160</v>
      </c>
      <c r="D122" s="7">
        <v>189</v>
      </c>
      <c r="E122" s="7">
        <v>47064</v>
      </c>
      <c r="F122" s="7" t="str">
        <f t="shared" si="12"/>
        <v>OK</v>
      </c>
      <c r="G122" s="10">
        <f t="shared" si="13"/>
        <v>0.11532772920450078</v>
      </c>
      <c r="H122" s="10">
        <f t="shared" si="14"/>
        <v>3.5384644187744555E-3</v>
      </c>
      <c r="I122" s="12">
        <f t="shared" si="15"/>
        <v>0.88113380637672478</v>
      </c>
      <c r="J122" s="7">
        <v>419</v>
      </c>
      <c r="K122" s="7">
        <v>1</v>
      </c>
      <c r="L122" s="7">
        <v>0</v>
      </c>
      <c r="M122" s="9">
        <v>11.53</v>
      </c>
      <c r="N122" s="9">
        <v>0.35</v>
      </c>
      <c r="O122" s="9">
        <v>3259.26</v>
      </c>
      <c r="P122" s="7">
        <v>52132</v>
      </c>
      <c r="Q122" s="7">
        <v>1281</v>
      </c>
      <c r="R122" s="9">
        <v>2.46</v>
      </c>
      <c r="S122" s="3" t="s">
        <v>14</v>
      </c>
    </row>
    <row r="123" spans="1:19" x14ac:dyDescent="0.35">
      <c r="A123" s="5" t="s">
        <v>139</v>
      </c>
      <c r="B123" s="7">
        <v>1557</v>
      </c>
      <c r="C123" s="7">
        <v>22</v>
      </c>
      <c r="D123" s="7">
        <v>1514</v>
      </c>
      <c r="E123" s="7">
        <v>21</v>
      </c>
      <c r="F123" s="7" t="str">
        <f t="shared" si="12"/>
        <v>OK</v>
      </c>
      <c r="G123" s="10">
        <f t="shared" si="13"/>
        <v>1.4129736673089274E-2</v>
      </c>
      <c r="H123" s="10">
        <f t="shared" si="14"/>
        <v>0.97238278741168915</v>
      </c>
      <c r="I123" s="12">
        <f t="shared" si="15"/>
        <v>1.348747591522158E-2</v>
      </c>
      <c r="J123" s="7">
        <v>1</v>
      </c>
      <c r="K123" s="7">
        <v>0</v>
      </c>
      <c r="L123" s="7">
        <v>1</v>
      </c>
      <c r="M123" s="9">
        <v>1.41</v>
      </c>
      <c r="N123" s="9">
        <v>97.24</v>
      </c>
      <c r="O123" s="9">
        <v>1.45</v>
      </c>
      <c r="P123" s="7">
        <v>1555</v>
      </c>
      <c r="Q123" s="7">
        <v>2</v>
      </c>
      <c r="R123" s="9">
        <v>0.13</v>
      </c>
      <c r="S123" s="3" t="s">
        <v>24</v>
      </c>
    </row>
    <row r="124" spans="1:19" x14ac:dyDescent="0.35">
      <c r="A124" s="5" t="s">
        <v>140</v>
      </c>
      <c r="B124" s="7">
        <v>3439</v>
      </c>
      <c r="C124" s="7">
        <v>108</v>
      </c>
      <c r="D124" s="7">
        <v>2492</v>
      </c>
      <c r="E124" s="7">
        <v>839</v>
      </c>
      <c r="F124" s="7" t="str">
        <f t="shared" si="12"/>
        <v>OK</v>
      </c>
      <c r="G124" s="10">
        <f t="shared" si="13"/>
        <v>3.1404478045943589E-2</v>
      </c>
      <c r="H124" s="10">
        <f t="shared" si="14"/>
        <v>0.72462925268973544</v>
      </c>
      <c r="I124" s="12">
        <f t="shared" si="15"/>
        <v>0.24396626926432102</v>
      </c>
      <c r="J124" s="7">
        <v>0</v>
      </c>
      <c r="K124" s="7">
        <v>0</v>
      </c>
      <c r="L124" s="7">
        <v>0</v>
      </c>
      <c r="M124" s="9">
        <v>3.14</v>
      </c>
      <c r="N124" s="9">
        <v>72.459999999999994</v>
      </c>
      <c r="O124" s="9">
        <v>4.33</v>
      </c>
      <c r="P124" s="7">
        <v>3147</v>
      </c>
      <c r="Q124" s="7">
        <v>292</v>
      </c>
      <c r="R124" s="9">
        <v>9.2799999999999994</v>
      </c>
      <c r="S124" s="3" t="s">
        <v>20</v>
      </c>
    </row>
    <row r="125" spans="1:19" x14ac:dyDescent="0.35">
      <c r="A125" s="5" t="s">
        <v>141</v>
      </c>
      <c r="B125" s="7">
        <v>1132</v>
      </c>
      <c r="C125" s="7">
        <v>69</v>
      </c>
      <c r="D125" s="7">
        <v>1027</v>
      </c>
      <c r="E125" s="7">
        <v>36</v>
      </c>
      <c r="F125" s="7" t="str">
        <f t="shared" si="12"/>
        <v>OK</v>
      </c>
      <c r="G125" s="10">
        <f t="shared" si="13"/>
        <v>6.0954063604240286E-2</v>
      </c>
      <c r="H125" s="10">
        <f t="shared" si="14"/>
        <v>0.90724381625441697</v>
      </c>
      <c r="I125" s="12">
        <f t="shared" si="15"/>
        <v>3.1802120141342753E-2</v>
      </c>
      <c r="J125" s="7">
        <v>0</v>
      </c>
      <c r="K125" s="7">
        <v>0</v>
      </c>
      <c r="L125" s="7">
        <v>0</v>
      </c>
      <c r="M125" s="9">
        <v>6.1</v>
      </c>
      <c r="N125" s="9">
        <v>90.72</v>
      </c>
      <c r="O125" s="9">
        <v>6.72</v>
      </c>
      <c r="P125" s="7">
        <v>1105</v>
      </c>
      <c r="Q125" s="7">
        <v>27</v>
      </c>
      <c r="R125" s="9">
        <v>2.44</v>
      </c>
      <c r="S125" s="3" t="s">
        <v>16</v>
      </c>
    </row>
    <row r="126" spans="1:19" x14ac:dyDescent="0.35">
      <c r="A126" s="5" t="s">
        <v>142</v>
      </c>
      <c r="B126" s="7">
        <v>41180</v>
      </c>
      <c r="C126" s="7">
        <v>860</v>
      </c>
      <c r="D126" s="7">
        <v>18203</v>
      </c>
      <c r="E126" s="7">
        <v>22117</v>
      </c>
      <c r="F126" s="7" t="str">
        <f t="shared" si="12"/>
        <v>OK</v>
      </c>
      <c r="G126" s="10">
        <f t="shared" si="13"/>
        <v>2.0883924235065566E-2</v>
      </c>
      <c r="H126" s="10">
        <f t="shared" si="14"/>
        <v>0.44203496843127732</v>
      </c>
      <c r="I126" s="12">
        <f t="shared" si="15"/>
        <v>0.5370811073336571</v>
      </c>
      <c r="J126" s="7">
        <v>648</v>
      </c>
      <c r="K126" s="7">
        <v>2</v>
      </c>
      <c r="L126" s="7">
        <v>829</v>
      </c>
      <c r="M126" s="9">
        <v>2.09</v>
      </c>
      <c r="N126" s="9">
        <v>44.2</v>
      </c>
      <c r="O126" s="9">
        <v>4.72</v>
      </c>
      <c r="P126" s="7">
        <v>37225</v>
      </c>
      <c r="Q126" s="7">
        <v>3955</v>
      </c>
      <c r="R126" s="9">
        <v>10.62</v>
      </c>
      <c r="S126" s="3" t="s">
        <v>16</v>
      </c>
    </row>
    <row r="127" spans="1:19" x14ac:dyDescent="0.35">
      <c r="A127" s="5" t="s">
        <v>143</v>
      </c>
      <c r="B127" s="7">
        <v>10213</v>
      </c>
      <c r="C127" s="7">
        <v>466</v>
      </c>
      <c r="D127" s="7">
        <v>5564</v>
      </c>
      <c r="E127" s="7">
        <v>4183</v>
      </c>
      <c r="F127" s="7" t="str">
        <f t="shared" si="12"/>
        <v>OK</v>
      </c>
      <c r="G127" s="10">
        <f t="shared" si="13"/>
        <v>4.5628121022226575E-2</v>
      </c>
      <c r="H127" s="10">
        <f t="shared" si="14"/>
        <v>0.54479584842847351</v>
      </c>
      <c r="I127" s="12">
        <f t="shared" si="15"/>
        <v>0.40957603054929992</v>
      </c>
      <c r="J127" s="7">
        <v>127</v>
      </c>
      <c r="K127" s="7">
        <v>6</v>
      </c>
      <c r="L127" s="7">
        <v>137</v>
      </c>
      <c r="M127" s="9">
        <v>4.5599999999999996</v>
      </c>
      <c r="N127" s="9">
        <v>54.48</v>
      </c>
      <c r="O127" s="9">
        <v>8.3800000000000008</v>
      </c>
      <c r="P127" s="7">
        <v>9249</v>
      </c>
      <c r="Q127" s="7">
        <v>964</v>
      </c>
      <c r="R127" s="9">
        <v>10.42</v>
      </c>
      <c r="S127" s="3" t="s">
        <v>14</v>
      </c>
    </row>
    <row r="128" spans="1:19" x14ac:dyDescent="0.35">
      <c r="A128" s="5" t="s">
        <v>144</v>
      </c>
      <c r="B128" s="7">
        <v>9132</v>
      </c>
      <c r="C128" s="7">
        <v>255</v>
      </c>
      <c r="D128" s="7">
        <v>8752</v>
      </c>
      <c r="E128" s="7">
        <v>125</v>
      </c>
      <c r="F128" s="7" t="str">
        <f t="shared" si="12"/>
        <v>OK</v>
      </c>
      <c r="G128" s="10">
        <f t="shared" si="13"/>
        <v>2.7923784494086726E-2</v>
      </c>
      <c r="H128" s="10">
        <f t="shared" si="14"/>
        <v>0.95838808585194923</v>
      </c>
      <c r="I128" s="12">
        <f t="shared" si="15"/>
        <v>1.3688129653964083E-2</v>
      </c>
      <c r="J128" s="7">
        <v>15</v>
      </c>
      <c r="K128" s="7">
        <v>0</v>
      </c>
      <c r="L128" s="7">
        <v>0</v>
      </c>
      <c r="M128" s="9">
        <v>2.79</v>
      </c>
      <c r="N128" s="9">
        <v>95.84</v>
      </c>
      <c r="O128" s="9">
        <v>2.91</v>
      </c>
      <c r="P128" s="7">
        <v>9034</v>
      </c>
      <c r="Q128" s="7">
        <v>98</v>
      </c>
      <c r="R128" s="9">
        <v>1.08</v>
      </c>
      <c r="S128" s="3" t="s">
        <v>14</v>
      </c>
    </row>
    <row r="129" spans="1:19" x14ac:dyDescent="0.35">
      <c r="A129" s="5" t="s">
        <v>145</v>
      </c>
      <c r="B129" s="7">
        <v>77058</v>
      </c>
      <c r="C129" s="7">
        <v>393</v>
      </c>
      <c r="D129" s="7">
        <v>57028</v>
      </c>
      <c r="E129" s="7">
        <v>19637</v>
      </c>
      <c r="F129" s="7" t="str">
        <f t="shared" si="12"/>
        <v>OK</v>
      </c>
      <c r="G129" s="10">
        <f t="shared" si="13"/>
        <v>5.1000545043992833E-3</v>
      </c>
      <c r="H129" s="10">
        <f t="shared" si="14"/>
        <v>0.74006592436865737</v>
      </c>
      <c r="I129" s="12">
        <f t="shared" si="15"/>
        <v>0.25483402112694337</v>
      </c>
      <c r="J129" s="7">
        <v>1053</v>
      </c>
      <c r="K129" s="7">
        <v>9</v>
      </c>
      <c r="L129" s="7">
        <v>1729</v>
      </c>
      <c r="M129" s="9">
        <v>0.51</v>
      </c>
      <c r="N129" s="9">
        <v>74.010000000000005</v>
      </c>
      <c r="O129" s="9">
        <v>0.69</v>
      </c>
      <c r="P129" s="7">
        <v>68400</v>
      </c>
      <c r="Q129" s="7">
        <v>8658</v>
      </c>
      <c r="R129" s="9">
        <v>12.66</v>
      </c>
      <c r="S129" s="3" t="s">
        <v>12</v>
      </c>
    </row>
    <row r="130" spans="1:19" x14ac:dyDescent="0.35">
      <c r="A130" s="5" t="s">
        <v>146</v>
      </c>
      <c r="B130" s="7">
        <v>274289</v>
      </c>
      <c r="C130" s="7">
        <v>5842</v>
      </c>
      <c r="D130" s="7">
        <v>241026</v>
      </c>
      <c r="E130" s="7">
        <v>27421</v>
      </c>
      <c r="F130" s="7" t="str">
        <f t="shared" ref="F130:F161" si="16">IF(B130=(C130+D130+E130),"OK","Mismatch")</f>
        <v>OK</v>
      </c>
      <c r="G130" s="10">
        <f t="shared" ref="G130:G161" si="17">IF(B130=0,0,(C130/B130))</f>
        <v>2.1298703192618004E-2</v>
      </c>
      <c r="H130" s="10">
        <f t="shared" ref="H130:H161" si="18">IF(B130=0,0,(D130/B130))</f>
        <v>0.8787300985456945</v>
      </c>
      <c r="I130" s="12">
        <f t="shared" ref="I130:I161" si="19">IF(B130=0,0,(E130/B130))</f>
        <v>9.9971198261687488E-2</v>
      </c>
      <c r="J130" s="7">
        <v>1176</v>
      </c>
      <c r="K130" s="7">
        <v>20</v>
      </c>
      <c r="L130" s="7">
        <v>3592</v>
      </c>
      <c r="M130" s="9">
        <v>2.13</v>
      </c>
      <c r="N130" s="9">
        <v>87.87</v>
      </c>
      <c r="O130" s="9">
        <v>2.42</v>
      </c>
      <c r="P130" s="7">
        <v>266096</v>
      </c>
      <c r="Q130" s="7">
        <v>8193</v>
      </c>
      <c r="R130" s="9">
        <v>3.08</v>
      </c>
      <c r="S130" s="3" t="s">
        <v>12</v>
      </c>
    </row>
    <row r="131" spans="1:19" x14ac:dyDescent="0.35">
      <c r="A131" s="5" t="s">
        <v>147</v>
      </c>
      <c r="B131" s="7">
        <v>61442</v>
      </c>
      <c r="C131" s="7">
        <v>1322</v>
      </c>
      <c r="D131" s="7">
        <v>35086</v>
      </c>
      <c r="E131" s="7">
        <v>25034</v>
      </c>
      <c r="F131" s="7" t="str">
        <f t="shared" si="16"/>
        <v>OK</v>
      </c>
      <c r="G131" s="10">
        <f t="shared" si="17"/>
        <v>2.1516226685329255E-2</v>
      </c>
      <c r="H131" s="10">
        <f t="shared" si="18"/>
        <v>0.57104260929006212</v>
      </c>
      <c r="I131" s="12">
        <f t="shared" si="19"/>
        <v>0.40744116402460856</v>
      </c>
      <c r="J131" s="7">
        <v>1146</v>
      </c>
      <c r="K131" s="7">
        <v>28</v>
      </c>
      <c r="L131" s="7">
        <v>955</v>
      </c>
      <c r="M131" s="9">
        <v>2.15</v>
      </c>
      <c r="N131" s="9">
        <v>57.1</v>
      </c>
      <c r="O131" s="9">
        <v>3.77</v>
      </c>
      <c r="P131" s="7">
        <v>54426</v>
      </c>
      <c r="Q131" s="7">
        <v>7016</v>
      </c>
      <c r="R131" s="9">
        <v>12.89</v>
      </c>
      <c r="S131" s="3" t="s">
        <v>20</v>
      </c>
    </row>
    <row r="132" spans="1:19" x14ac:dyDescent="0.35">
      <c r="A132" s="5" t="s">
        <v>148</v>
      </c>
      <c r="B132" s="7">
        <v>62</v>
      </c>
      <c r="C132" s="7">
        <v>0</v>
      </c>
      <c r="D132" s="7">
        <v>11</v>
      </c>
      <c r="E132" s="7">
        <v>51</v>
      </c>
      <c r="F132" s="7" t="str">
        <f t="shared" si="16"/>
        <v>OK</v>
      </c>
      <c r="G132" s="10">
        <f t="shared" si="17"/>
        <v>0</v>
      </c>
      <c r="H132" s="10">
        <f t="shared" si="18"/>
        <v>0.17741935483870969</v>
      </c>
      <c r="I132" s="12">
        <f t="shared" si="19"/>
        <v>0.82258064516129037</v>
      </c>
      <c r="J132" s="7">
        <v>0</v>
      </c>
      <c r="K132" s="7">
        <v>0</v>
      </c>
      <c r="L132" s="7">
        <v>0</v>
      </c>
      <c r="M132" s="9">
        <v>0</v>
      </c>
      <c r="N132" s="9">
        <v>17.739999999999998</v>
      </c>
      <c r="O132" s="9">
        <v>0</v>
      </c>
      <c r="P132" s="7">
        <v>19</v>
      </c>
      <c r="Q132" s="7">
        <v>43</v>
      </c>
      <c r="R132" s="9">
        <v>226.32</v>
      </c>
      <c r="S132" s="3" t="s">
        <v>24</v>
      </c>
    </row>
    <row r="133" spans="1:19" x14ac:dyDescent="0.35">
      <c r="A133" s="5" t="s">
        <v>149</v>
      </c>
      <c r="B133" s="7">
        <v>4548</v>
      </c>
      <c r="C133" s="7">
        <v>43</v>
      </c>
      <c r="D133" s="7">
        <v>2905</v>
      </c>
      <c r="E133" s="7">
        <v>1600</v>
      </c>
      <c r="F133" s="7" t="str">
        <f t="shared" si="16"/>
        <v>OK</v>
      </c>
      <c r="G133" s="10">
        <f t="shared" si="17"/>
        <v>9.4547053649956022E-3</v>
      </c>
      <c r="H133" s="10">
        <f t="shared" si="18"/>
        <v>0.63874230430958667</v>
      </c>
      <c r="I133" s="12">
        <f t="shared" si="19"/>
        <v>0.35180299032541779</v>
      </c>
      <c r="J133" s="7">
        <v>104</v>
      </c>
      <c r="K133" s="7">
        <v>2</v>
      </c>
      <c r="L133" s="7">
        <v>111</v>
      </c>
      <c r="M133" s="9">
        <v>0.95</v>
      </c>
      <c r="N133" s="9">
        <v>63.87</v>
      </c>
      <c r="O133" s="9">
        <v>1.48</v>
      </c>
      <c r="P133" s="7">
        <v>3748</v>
      </c>
      <c r="Q133" s="7">
        <v>800</v>
      </c>
      <c r="R133" s="9">
        <v>21.34</v>
      </c>
      <c r="S133" s="3" t="s">
        <v>20</v>
      </c>
    </row>
    <row r="134" spans="1:19" x14ac:dyDescent="0.35">
      <c r="A134" s="5" t="s">
        <v>150</v>
      </c>
      <c r="B134" s="7">
        <v>389717</v>
      </c>
      <c r="C134" s="7">
        <v>18418</v>
      </c>
      <c r="D134" s="7">
        <v>272547</v>
      </c>
      <c r="E134" s="7">
        <v>98752</v>
      </c>
      <c r="F134" s="7" t="str">
        <f t="shared" si="16"/>
        <v>OK</v>
      </c>
      <c r="G134" s="10">
        <f t="shared" si="17"/>
        <v>4.7259934773181564E-2</v>
      </c>
      <c r="H134" s="10">
        <f t="shared" si="18"/>
        <v>0.69934593564047753</v>
      </c>
      <c r="I134" s="12">
        <f t="shared" si="19"/>
        <v>0.25339412958634083</v>
      </c>
      <c r="J134" s="7">
        <v>13756</v>
      </c>
      <c r="K134" s="7">
        <v>575</v>
      </c>
      <c r="L134" s="7">
        <v>4697</v>
      </c>
      <c r="M134" s="9">
        <v>4.7300000000000004</v>
      </c>
      <c r="N134" s="9">
        <v>69.930000000000007</v>
      </c>
      <c r="O134" s="9">
        <v>6.76</v>
      </c>
      <c r="P134" s="7">
        <v>357681</v>
      </c>
      <c r="Q134" s="7">
        <v>32036</v>
      </c>
      <c r="R134" s="9">
        <v>8.9600000000000009</v>
      </c>
      <c r="S134" s="3" t="s">
        <v>20</v>
      </c>
    </row>
    <row r="135" spans="1:19" x14ac:dyDescent="0.35">
      <c r="A135" s="5" t="s">
        <v>151</v>
      </c>
      <c r="B135" s="7">
        <v>82040</v>
      </c>
      <c r="C135" s="7">
        <v>1945</v>
      </c>
      <c r="D135" s="7">
        <v>26446</v>
      </c>
      <c r="E135" s="7">
        <v>53649</v>
      </c>
      <c r="F135" s="7" t="str">
        <f t="shared" si="16"/>
        <v>OK</v>
      </c>
      <c r="G135" s="10">
        <f t="shared" si="17"/>
        <v>2.370794734275963E-2</v>
      </c>
      <c r="H135" s="10">
        <f t="shared" si="18"/>
        <v>0.32235494880546073</v>
      </c>
      <c r="I135" s="12">
        <f t="shared" si="19"/>
        <v>0.65393710385177961</v>
      </c>
      <c r="J135" s="7">
        <v>1592</v>
      </c>
      <c r="K135" s="7">
        <v>13</v>
      </c>
      <c r="L135" s="7">
        <v>336</v>
      </c>
      <c r="M135" s="9">
        <v>2.37</v>
      </c>
      <c r="N135" s="9">
        <v>32.24</v>
      </c>
      <c r="O135" s="9">
        <v>7.35</v>
      </c>
      <c r="P135" s="7">
        <v>68898</v>
      </c>
      <c r="Q135" s="7">
        <v>13142</v>
      </c>
      <c r="R135" s="9">
        <v>19.07</v>
      </c>
      <c r="S135" s="3" t="s">
        <v>24</v>
      </c>
    </row>
    <row r="136" spans="1:19" x14ac:dyDescent="0.35">
      <c r="A136" s="5" t="s">
        <v>152</v>
      </c>
      <c r="B136" s="7">
        <v>43402</v>
      </c>
      <c r="C136" s="7">
        <v>1676</v>
      </c>
      <c r="D136" s="7">
        <v>32856</v>
      </c>
      <c r="E136" s="7">
        <v>8870</v>
      </c>
      <c r="F136" s="7" t="str">
        <f t="shared" si="16"/>
        <v>OK</v>
      </c>
      <c r="G136" s="10">
        <f t="shared" si="17"/>
        <v>3.8615731993917331E-2</v>
      </c>
      <c r="H136" s="10">
        <f t="shared" si="18"/>
        <v>0.75701580572323857</v>
      </c>
      <c r="I136" s="12">
        <f t="shared" si="19"/>
        <v>0.20436846228284411</v>
      </c>
      <c r="J136" s="7">
        <v>337</v>
      </c>
      <c r="K136" s="7">
        <v>5</v>
      </c>
      <c r="L136" s="7">
        <v>103</v>
      </c>
      <c r="M136" s="9">
        <v>3.86</v>
      </c>
      <c r="N136" s="9">
        <v>75.7</v>
      </c>
      <c r="O136" s="9">
        <v>5.0999999999999996</v>
      </c>
      <c r="P136" s="7">
        <v>40383</v>
      </c>
      <c r="Q136" s="7">
        <v>3019</v>
      </c>
      <c r="R136" s="9">
        <v>7.48</v>
      </c>
      <c r="S136" s="3" t="s">
        <v>14</v>
      </c>
    </row>
    <row r="137" spans="1:19" x14ac:dyDescent="0.35">
      <c r="A137" s="5" t="s">
        <v>153</v>
      </c>
      <c r="B137" s="7">
        <v>50299</v>
      </c>
      <c r="C137" s="7">
        <v>1719</v>
      </c>
      <c r="D137" s="7">
        <v>35375</v>
      </c>
      <c r="E137" s="7">
        <v>13205</v>
      </c>
      <c r="F137" s="7" t="str">
        <f t="shared" si="16"/>
        <v>OK</v>
      </c>
      <c r="G137" s="10">
        <f t="shared" si="17"/>
        <v>3.4175629734189548E-2</v>
      </c>
      <c r="H137" s="10">
        <f t="shared" si="18"/>
        <v>0.70329430008548877</v>
      </c>
      <c r="I137" s="12">
        <f t="shared" si="19"/>
        <v>0.26253007018032165</v>
      </c>
      <c r="J137" s="7">
        <v>135</v>
      </c>
      <c r="K137" s="7">
        <v>2</v>
      </c>
      <c r="L137" s="7">
        <v>158</v>
      </c>
      <c r="M137" s="9">
        <v>3.42</v>
      </c>
      <c r="N137" s="9">
        <v>70.33</v>
      </c>
      <c r="O137" s="9">
        <v>4.8600000000000003</v>
      </c>
      <c r="P137" s="7">
        <v>48771</v>
      </c>
      <c r="Q137" s="7">
        <v>1528</v>
      </c>
      <c r="R137" s="9">
        <v>3.13</v>
      </c>
      <c r="S137" s="3" t="s">
        <v>14</v>
      </c>
    </row>
    <row r="138" spans="1:19" x14ac:dyDescent="0.35">
      <c r="A138" s="5" t="s">
        <v>154</v>
      </c>
      <c r="B138" s="7">
        <v>109597</v>
      </c>
      <c r="C138" s="7">
        <v>165</v>
      </c>
      <c r="D138" s="7">
        <v>106328</v>
      </c>
      <c r="E138" s="7">
        <v>3104</v>
      </c>
      <c r="F138" s="7" t="str">
        <f t="shared" si="16"/>
        <v>OK</v>
      </c>
      <c r="G138" s="10">
        <f t="shared" si="17"/>
        <v>1.5055156619250528E-3</v>
      </c>
      <c r="H138" s="10">
        <f t="shared" si="18"/>
        <v>0.97017254121919394</v>
      </c>
      <c r="I138" s="12">
        <f t="shared" si="19"/>
        <v>2.8321943118880991E-2</v>
      </c>
      <c r="J138" s="7">
        <v>292</v>
      </c>
      <c r="K138" s="7">
        <v>0</v>
      </c>
      <c r="L138" s="7">
        <v>304</v>
      </c>
      <c r="M138" s="9">
        <v>0.15</v>
      </c>
      <c r="N138" s="9">
        <v>97.02</v>
      </c>
      <c r="O138" s="9">
        <v>0.16</v>
      </c>
      <c r="P138" s="7">
        <v>107037</v>
      </c>
      <c r="Q138" s="7">
        <v>2560</v>
      </c>
      <c r="R138" s="9">
        <v>2.39</v>
      </c>
      <c r="S138" s="3" t="s">
        <v>12</v>
      </c>
    </row>
    <row r="139" spans="1:19" x14ac:dyDescent="0.35">
      <c r="A139" s="5" t="s">
        <v>155</v>
      </c>
      <c r="B139" s="7">
        <v>45902</v>
      </c>
      <c r="C139" s="7">
        <v>2206</v>
      </c>
      <c r="D139" s="7">
        <v>25794</v>
      </c>
      <c r="E139" s="7">
        <v>17902</v>
      </c>
      <c r="F139" s="7" t="str">
        <f t="shared" si="16"/>
        <v>OK</v>
      </c>
      <c r="G139" s="10">
        <f t="shared" si="17"/>
        <v>4.805890810857915E-2</v>
      </c>
      <c r="H139" s="10">
        <f t="shared" si="18"/>
        <v>0.56193629907193587</v>
      </c>
      <c r="I139" s="12">
        <f t="shared" si="19"/>
        <v>0.39000479281948497</v>
      </c>
      <c r="J139" s="7">
        <v>1104</v>
      </c>
      <c r="K139" s="7">
        <v>19</v>
      </c>
      <c r="L139" s="7">
        <v>151</v>
      </c>
      <c r="M139" s="9">
        <v>4.8099999999999996</v>
      </c>
      <c r="N139" s="9">
        <v>56.19</v>
      </c>
      <c r="O139" s="9">
        <v>8.5500000000000007</v>
      </c>
      <c r="P139" s="7">
        <v>38139</v>
      </c>
      <c r="Q139" s="7">
        <v>7763</v>
      </c>
      <c r="R139" s="9">
        <v>20.350000000000001</v>
      </c>
      <c r="S139" s="3" t="s">
        <v>14</v>
      </c>
    </row>
    <row r="140" spans="1:19" x14ac:dyDescent="0.35">
      <c r="A140" s="5" t="s">
        <v>156</v>
      </c>
      <c r="B140" s="7">
        <v>816680</v>
      </c>
      <c r="C140" s="7">
        <v>13334</v>
      </c>
      <c r="D140" s="7">
        <v>602249</v>
      </c>
      <c r="E140" s="7">
        <v>201097</v>
      </c>
      <c r="F140" s="7" t="str">
        <f t="shared" si="16"/>
        <v>OK</v>
      </c>
      <c r="G140" s="10">
        <f t="shared" si="17"/>
        <v>1.6327080374197972E-2</v>
      </c>
      <c r="H140" s="10">
        <f t="shared" si="18"/>
        <v>0.73743571533525987</v>
      </c>
      <c r="I140" s="12">
        <f t="shared" si="19"/>
        <v>0.24623720429054219</v>
      </c>
      <c r="J140" s="7">
        <v>5607</v>
      </c>
      <c r="K140" s="7">
        <v>85</v>
      </c>
      <c r="L140" s="7">
        <v>3077</v>
      </c>
      <c r="M140" s="9">
        <v>1.63</v>
      </c>
      <c r="N140" s="9">
        <v>73.739999999999995</v>
      </c>
      <c r="O140" s="9">
        <v>2.21</v>
      </c>
      <c r="P140" s="7">
        <v>776212</v>
      </c>
      <c r="Q140" s="7">
        <v>40468</v>
      </c>
      <c r="R140" s="9">
        <v>5.21</v>
      </c>
      <c r="S140" s="3" t="s">
        <v>14</v>
      </c>
    </row>
    <row r="141" spans="1:19" x14ac:dyDescent="0.35">
      <c r="A141" s="5" t="s">
        <v>157</v>
      </c>
      <c r="B141" s="7">
        <v>1879</v>
      </c>
      <c r="C141" s="7">
        <v>5</v>
      </c>
      <c r="D141" s="7">
        <v>975</v>
      </c>
      <c r="E141" s="7">
        <v>899</v>
      </c>
      <c r="F141" s="7" t="str">
        <f t="shared" si="16"/>
        <v>OK</v>
      </c>
      <c r="G141" s="10">
        <f t="shared" si="17"/>
        <v>2.6609898882384245E-3</v>
      </c>
      <c r="H141" s="10">
        <f t="shared" si="18"/>
        <v>0.51889302820649286</v>
      </c>
      <c r="I141" s="12">
        <f t="shared" si="19"/>
        <v>0.47844598190526877</v>
      </c>
      <c r="J141" s="7">
        <v>58</v>
      </c>
      <c r="K141" s="7">
        <v>0</v>
      </c>
      <c r="L141" s="7">
        <v>57</v>
      </c>
      <c r="M141" s="9">
        <v>0.27</v>
      </c>
      <c r="N141" s="9">
        <v>51.89</v>
      </c>
      <c r="O141" s="9">
        <v>0.51</v>
      </c>
      <c r="P141" s="7">
        <v>1629</v>
      </c>
      <c r="Q141" s="7">
        <v>250</v>
      </c>
      <c r="R141" s="9">
        <v>15.35</v>
      </c>
      <c r="S141" s="3" t="s">
        <v>16</v>
      </c>
    </row>
    <row r="142" spans="1:19" x14ac:dyDescent="0.35">
      <c r="A142" s="5" t="s">
        <v>158</v>
      </c>
      <c r="B142" s="7">
        <v>17</v>
      </c>
      <c r="C142" s="7">
        <v>0</v>
      </c>
      <c r="D142" s="7">
        <v>15</v>
      </c>
      <c r="E142" s="7">
        <v>2</v>
      </c>
      <c r="F142" s="7" t="str">
        <f t="shared" si="16"/>
        <v>OK</v>
      </c>
      <c r="G142" s="10">
        <f t="shared" si="17"/>
        <v>0</v>
      </c>
      <c r="H142" s="10">
        <f t="shared" si="18"/>
        <v>0.88235294117647056</v>
      </c>
      <c r="I142" s="12">
        <f t="shared" si="19"/>
        <v>0.11764705882352941</v>
      </c>
      <c r="J142" s="7">
        <v>0</v>
      </c>
      <c r="K142" s="7">
        <v>0</v>
      </c>
      <c r="L142" s="7">
        <v>0</v>
      </c>
      <c r="M142" s="9">
        <v>0</v>
      </c>
      <c r="N142" s="9">
        <v>88.24</v>
      </c>
      <c r="O142" s="9">
        <v>0</v>
      </c>
      <c r="P142" s="7">
        <v>17</v>
      </c>
      <c r="Q142" s="7">
        <v>0</v>
      </c>
      <c r="R142" s="9">
        <v>0</v>
      </c>
      <c r="S142" s="3" t="s">
        <v>20</v>
      </c>
    </row>
    <row r="143" spans="1:19" x14ac:dyDescent="0.35">
      <c r="A143" s="5" t="s">
        <v>159</v>
      </c>
      <c r="B143" s="7">
        <v>24</v>
      </c>
      <c r="C143" s="7">
        <v>0</v>
      </c>
      <c r="D143" s="7">
        <v>22</v>
      </c>
      <c r="E143" s="7">
        <v>2</v>
      </c>
      <c r="F143" s="7" t="str">
        <f t="shared" si="16"/>
        <v>OK</v>
      </c>
      <c r="G143" s="10">
        <f t="shared" si="17"/>
        <v>0</v>
      </c>
      <c r="H143" s="10">
        <f t="shared" si="18"/>
        <v>0.91666666666666663</v>
      </c>
      <c r="I143" s="12">
        <f t="shared" si="19"/>
        <v>8.3333333333333329E-2</v>
      </c>
      <c r="J143" s="7">
        <v>0</v>
      </c>
      <c r="K143" s="7">
        <v>0</v>
      </c>
      <c r="L143" s="7">
        <v>0</v>
      </c>
      <c r="M143" s="9">
        <v>0</v>
      </c>
      <c r="N143" s="9">
        <v>91.67</v>
      </c>
      <c r="O143" s="9">
        <v>0</v>
      </c>
      <c r="P143" s="7">
        <v>23</v>
      </c>
      <c r="Q143" s="7">
        <v>1</v>
      </c>
      <c r="R143" s="9">
        <v>4.3499999999999996</v>
      </c>
      <c r="S143" s="3" t="s">
        <v>20</v>
      </c>
    </row>
    <row r="144" spans="1:19" x14ac:dyDescent="0.35">
      <c r="A144" s="5" t="s">
        <v>160</v>
      </c>
      <c r="B144" s="7">
        <v>52</v>
      </c>
      <c r="C144" s="7">
        <v>0</v>
      </c>
      <c r="D144" s="7">
        <v>39</v>
      </c>
      <c r="E144" s="7">
        <v>13</v>
      </c>
      <c r="F144" s="7" t="str">
        <f t="shared" si="16"/>
        <v>OK</v>
      </c>
      <c r="G144" s="10">
        <f t="shared" si="17"/>
        <v>0</v>
      </c>
      <c r="H144" s="10">
        <f t="shared" si="18"/>
        <v>0.75</v>
      </c>
      <c r="I144" s="12">
        <f t="shared" si="19"/>
        <v>0.25</v>
      </c>
      <c r="J144" s="7">
        <v>0</v>
      </c>
      <c r="K144" s="7">
        <v>0</v>
      </c>
      <c r="L144" s="7">
        <v>0</v>
      </c>
      <c r="M144" s="9">
        <v>0</v>
      </c>
      <c r="N144" s="9">
        <v>75</v>
      </c>
      <c r="O144" s="9">
        <v>0</v>
      </c>
      <c r="P144" s="7">
        <v>50</v>
      </c>
      <c r="Q144" s="7">
        <v>2</v>
      </c>
      <c r="R144" s="9">
        <v>4</v>
      </c>
      <c r="S144" s="3" t="s">
        <v>20</v>
      </c>
    </row>
    <row r="145" spans="1:19" x14ac:dyDescent="0.35">
      <c r="A145" s="5" t="s">
        <v>161</v>
      </c>
      <c r="B145" s="7">
        <v>699</v>
      </c>
      <c r="C145" s="7">
        <v>42</v>
      </c>
      <c r="D145" s="7">
        <v>657</v>
      </c>
      <c r="E145" s="7">
        <v>0</v>
      </c>
      <c r="F145" s="7" t="str">
        <f t="shared" si="16"/>
        <v>OK</v>
      </c>
      <c r="G145" s="10">
        <f t="shared" si="17"/>
        <v>6.0085836909871244E-2</v>
      </c>
      <c r="H145" s="10">
        <f t="shared" si="18"/>
        <v>0.93991416309012876</v>
      </c>
      <c r="I145" s="12">
        <f t="shared" si="19"/>
        <v>0</v>
      </c>
      <c r="J145" s="7">
        <v>0</v>
      </c>
      <c r="K145" s="7">
        <v>0</v>
      </c>
      <c r="L145" s="7">
        <v>0</v>
      </c>
      <c r="M145" s="9">
        <v>6.01</v>
      </c>
      <c r="N145" s="9">
        <v>93.99</v>
      </c>
      <c r="O145" s="9">
        <v>6.39</v>
      </c>
      <c r="P145" s="7">
        <v>699</v>
      </c>
      <c r="Q145" s="7">
        <v>0</v>
      </c>
      <c r="R145" s="9">
        <v>0</v>
      </c>
      <c r="S145" s="3" t="s">
        <v>14</v>
      </c>
    </row>
    <row r="146" spans="1:19" x14ac:dyDescent="0.35">
      <c r="A146" s="5" t="s">
        <v>162</v>
      </c>
      <c r="B146" s="7">
        <v>865</v>
      </c>
      <c r="C146" s="7">
        <v>14</v>
      </c>
      <c r="D146" s="7">
        <v>734</v>
      </c>
      <c r="E146" s="7">
        <v>117</v>
      </c>
      <c r="F146" s="7" t="str">
        <f t="shared" si="16"/>
        <v>OK</v>
      </c>
      <c r="G146" s="10">
        <f t="shared" si="17"/>
        <v>1.6184971098265895E-2</v>
      </c>
      <c r="H146" s="10">
        <f t="shared" si="18"/>
        <v>0.84855491329479771</v>
      </c>
      <c r="I146" s="12">
        <f t="shared" si="19"/>
        <v>0.1352601156069364</v>
      </c>
      <c r="J146" s="7">
        <v>2</v>
      </c>
      <c r="K146" s="7">
        <v>0</v>
      </c>
      <c r="L146" s="7">
        <v>38</v>
      </c>
      <c r="M146" s="9">
        <v>1.62</v>
      </c>
      <c r="N146" s="9">
        <v>84.86</v>
      </c>
      <c r="O146" s="9">
        <v>1.91</v>
      </c>
      <c r="P146" s="7">
        <v>746</v>
      </c>
      <c r="Q146" s="7">
        <v>119</v>
      </c>
      <c r="R146" s="9">
        <v>15.95</v>
      </c>
      <c r="S146" s="3" t="s">
        <v>16</v>
      </c>
    </row>
    <row r="147" spans="1:19" x14ac:dyDescent="0.35">
      <c r="A147" s="5" t="s">
        <v>163</v>
      </c>
      <c r="B147" s="7">
        <v>268934</v>
      </c>
      <c r="C147" s="7">
        <v>2760</v>
      </c>
      <c r="D147" s="7">
        <v>222936</v>
      </c>
      <c r="E147" s="7">
        <v>43238</v>
      </c>
      <c r="F147" s="7" t="str">
        <f t="shared" si="16"/>
        <v>OK</v>
      </c>
      <c r="G147" s="10">
        <f t="shared" si="17"/>
        <v>1.0262741044271086E-2</v>
      </c>
      <c r="H147" s="10">
        <f t="shared" si="18"/>
        <v>0.8289617526976879</v>
      </c>
      <c r="I147" s="12">
        <f t="shared" si="19"/>
        <v>0.16077550625804102</v>
      </c>
      <c r="J147" s="7">
        <v>1993</v>
      </c>
      <c r="K147" s="7">
        <v>27</v>
      </c>
      <c r="L147" s="7">
        <v>2613</v>
      </c>
      <c r="M147" s="9">
        <v>1.03</v>
      </c>
      <c r="N147" s="9">
        <v>82.9</v>
      </c>
      <c r="O147" s="9">
        <v>1.24</v>
      </c>
      <c r="P147" s="7">
        <v>253349</v>
      </c>
      <c r="Q147" s="7">
        <v>15585</v>
      </c>
      <c r="R147" s="9">
        <v>6.15</v>
      </c>
      <c r="S147" s="3" t="s">
        <v>12</v>
      </c>
    </row>
    <row r="148" spans="1:19" x14ac:dyDescent="0.35">
      <c r="A148" s="5" t="s">
        <v>164</v>
      </c>
      <c r="B148" s="7">
        <v>9764</v>
      </c>
      <c r="C148" s="7">
        <v>194</v>
      </c>
      <c r="D148" s="7">
        <v>6477</v>
      </c>
      <c r="E148" s="7">
        <v>3093</v>
      </c>
      <c r="F148" s="7" t="str">
        <f t="shared" si="16"/>
        <v>OK</v>
      </c>
      <c r="G148" s="10">
        <f t="shared" si="17"/>
        <v>1.9868906185989348E-2</v>
      </c>
      <c r="H148" s="10">
        <f t="shared" si="18"/>
        <v>0.66335518230233514</v>
      </c>
      <c r="I148" s="12">
        <f t="shared" si="19"/>
        <v>0.31677591151167556</v>
      </c>
      <c r="J148" s="7">
        <v>83</v>
      </c>
      <c r="K148" s="7">
        <v>3</v>
      </c>
      <c r="L148" s="7">
        <v>68</v>
      </c>
      <c r="M148" s="9">
        <v>1.99</v>
      </c>
      <c r="N148" s="9">
        <v>66.34</v>
      </c>
      <c r="O148" s="9">
        <v>3</v>
      </c>
      <c r="P148" s="7">
        <v>8948</v>
      </c>
      <c r="Q148" s="7">
        <v>816</v>
      </c>
      <c r="R148" s="9">
        <v>9.1199999999999992</v>
      </c>
      <c r="S148" s="3" t="s">
        <v>16</v>
      </c>
    </row>
    <row r="149" spans="1:19" x14ac:dyDescent="0.35">
      <c r="A149" s="5" t="s">
        <v>165</v>
      </c>
      <c r="B149" s="7">
        <v>24141</v>
      </c>
      <c r="C149" s="7">
        <v>543</v>
      </c>
      <c r="D149" s="7">
        <v>0</v>
      </c>
      <c r="E149" s="7">
        <v>23598</v>
      </c>
      <c r="F149" s="7" t="str">
        <f t="shared" si="16"/>
        <v>OK</v>
      </c>
      <c r="G149" s="10">
        <f t="shared" si="17"/>
        <v>2.2492854479930408E-2</v>
      </c>
      <c r="H149" s="10">
        <f t="shared" si="18"/>
        <v>0</v>
      </c>
      <c r="I149" s="12">
        <f t="shared" si="19"/>
        <v>0.97750714552006956</v>
      </c>
      <c r="J149" s="7">
        <v>411</v>
      </c>
      <c r="K149" s="7">
        <v>9</v>
      </c>
      <c r="L149" s="7">
        <v>0</v>
      </c>
      <c r="M149" s="9">
        <v>2.25</v>
      </c>
      <c r="N149" s="9">
        <v>0</v>
      </c>
      <c r="O149" s="9" t="s">
        <v>50</v>
      </c>
      <c r="P149" s="7">
        <v>21253</v>
      </c>
      <c r="Q149" s="7">
        <v>2888</v>
      </c>
      <c r="R149" s="9">
        <v>13.59</v>
      </c>
      <c r="S149" s="3" t="s">
        <v>14</v>
      </c>
    </row>
    <row r="150" spans="1:19" x14ac:dyDescent="0.35">
      <c r="A150" s="5" t="s">
        <v>166</v>
      </c>
      <c r="B150" s="7">
        <v>114</v>
      </c>
      <c r="C150" s="7">
        <v>0</v>
      </c>
      <c r="D150" s="7">
        <v>39</v>
      </c>
      <c r="E150" s="7">
        <v>75</v>
      </c>
      <c r="F150" s="7" t="str">
        <f t="shared" si="16"/>
        <v>OK</v>
      </c>
      <c r="G150" s="10">
        <f t="shared" si="17"/>
        <v>0</v>
      </c>
      <c r="H150" s="10">
        <f t="shared" si="18"/>
        <v>0.34210526315789475</v>
      </c>
      <c r="I150" s="12">
        <f t="shared" si="19"/>
        <v>0.65789473684210531</v>
      </c>
      <c r="J150" s="7">
        <v>0</v>
      </c>
      <c r="K150" s="7">
        <v>0</v>
      </c>
      <c r="L150" s="7">
        <v>0</v>
      </c>
      <c r="M150" s="9">
        <v>0</v>
      </c>
      <c r="N150" s="9">
        <v>34.21</v>
      </c>
      <c r="O150" s="9">
        <v>0</v>
      </c>
      <c r="P150" s="7">
        <v>108</v>
      </c>
      <c r="Q150" s="7">
        <v>6</v>
      </c>
      <c r="R150" s="9">
        <v>5.56</v>
      </c>
      <c r="S150" s="3" t="s">
        <v>16</v>
      </c>
    </row>
    <row r="151" spans="1:19" x14ac:dyDescent="0.35">
      <c r="A151" s="5" t="s">
        <v>167</v>
      </c>
      <c r="B151" s="7">
        <v>1783</v>
      </c>
      <c r="C151" s="7">
        <v>66</v>
      </c>
      <c r="D151" s="7">
        <v>1317</v>
      </c>
      <c r="E151" s="7">
        <v>400</v>
      </c>
      <c r="F151" s="7" t="str">
        <f t="shared" si="16"/>
        <v>OK</v>
      </c>
      <c r="G151" s="10">
        <f t="shared" si="17"/>
        <v>3.7016264722378012E-2</v>
      </c>
      <c r="H151" s="10">
        <f t="shared" si="18"/>
        <v>0.73864273696017946</v>
      </c>
      <c r="I151" s="12">
        <f t="shared" si="19"/>
        <v>0.2243409983174425</v>
      </c>
      <c r="J151" s="7">
        <v>0</v>
      </c>
      <c r="K151" s="7">
        <v>0</v>
      </c>
      <c r="L151" s="7">
        <v>4</v>
      </c>
      <c r="M151" s="9">
        <v>3.7</v>
      </c>
      <c r="N151" s="9">
        <v>73.86</v>
      </c>
      <c r="O151" s="9">
        <v>5.01</v>
      </c>
      <c r="P151" s="7">
        <v>1711</v>
      </c>
      <c r="Q151" s="7">
        <v>72</v>
      </c>
      <c r="R151" s="9">
        <v>4.21</v>
      </c>
      <c r="S151" s="3" t="s">
        <v>16</v>
      </c>
    </row>
    <row r="152" spans="1:19" x14ac:dyDescent="0.35">
      <c r="A152" s="5" t="s">
        <v>168</v>
      </c>
      <c r="B152" s="7">
        <v>50838</v>
      </c>
      <c r="C152" s="7">
        <v>27</v>
      </c>
      <c r="D152" s="7">
        <v>45692</v>
      </c>
      <c r="E152" s="7">
        <v>5119</v>
      </c>
      <c r="F152" s="7" t="str">
        <f t="shared" si="16"/>
        <v>OK</v>
      </c>
      <c r="G152" s="10">
        <f t="shared" si="17"/>
        <v>5.3109878437389356E-4</v>
      </c>
      <c r="H152" s="10">
        <f t="shared" si="18"/>
        <v>0.89877650576340529</v>
      </c>
      <c r="I152" s="12">
        <f t="shared" si="19"/>
        <v>0.10069239545222078</v>
      </c>
      <c r="J152" s="7">
        <v>469</v>
      </c>
      <c r="K152" s="7">
        <v>0</v>
      </c>
      <c r="L152" s="7">
        <v>171</v>
      </c>
      <c r="M152" s="9">
        <v>0.05</v>
      </c>
      <c r="N152" s="9">
        <v>89.88</v>
      </c>
      <c r="O152" s="9">
        <v>0.06</v>
      </c>
      <c r="P152" s="7">
        <v>48035</v>
      </c>
      <c r="Q152" s="7">
        <v>2803</v>
      </c>
      <c r="R152" s="9">
        <v>5.84</v>
      </c>
      <c r="S152" s="3" t="s">
        <v>24</v>
      </c>
    </row>
    <row r="153" spans="1:19" x14ac:dyDescent="0.35">
      <c r="A153" s="5" t="s">
        <v>169</v>
      </c>
      <c r="B153" s="7">
        <v>2181</v>
      </c>
      <c r="C153" s="7">
        <v>28</v>
      </c>
      <c r="D153" s="7">
        <v>1616</v>
      </c>
      <c r="E153" s="7">
        <v>537</v>
      </c>
      <c r="F153" s="7" t="str">
        <f t="shared" si="16"/>
        <v>OK</v>
      </c>
      <c r="G153" s="10">
        <f t="shared" si="17"/>
        <v>1.2838147638697846E-2</v>
      </c>
      <c r="H153" s="10">
        <f t="shared" si="18"/>
        <v>0.74094452086198992</v>
      </c>
      <c r="I153" s="12">
        <f t="shared" si="19"/>
        <v>0.24621733149931224</v>
      </c>
      <c r="J153" s="7">
        <v>2</v>
      </c>
      <c r="K153" s="7">
        <v>0</v>
      </c>
      <c r="L153" s="7">
        <v>39</v>
      </c>
      <c r="M153" s="9">
        <v>1.28</v>
      </c>
      <c r="N153" s="9">
        <v>74.09</v>
      </c>
      <c r="O153" s="9">
        <v>1.73</v>
      </c>
      <c r="P153" s="7">
        <v>1980</v>
      </c>
      <c r="Q153" s="7">
        <v>201</v>
      </c>
      <c r="R153" s="9">
        <v>10.15</v>
      </c>
      <c r="S153" s="3" t="s">
        <v>14</v>
      </c>
    </row>
    <row r="154" spans="1:19" x14ac:dyDescent="0.35">
      <c r="A154" s="5" t="s">
        <v>170</v>
      </c>
      <c r="B154" s="7">
        <v>2087</v>
      </c>
      <c r="C154" s="7">
        <v>116</v>
      </c>
      <c r="D154" s="7">
        <v>1733</v>
      </c>
      <c r="E154" s="7">
        <v>238</v>
      </c>
      <c r="F154" s="7" t="str">
        <f t="shared" si="16"/>
        <v>OK</v>
      </c>
      <c r="G154" s="10">
        <f t="shared" si="17"/>
        <v>5.558217537134643E-2</v>
      </c>
      <c r="H154" s="10">
        <f t="shared" si="18"/>
        <v>0.83037853378054627</v>
      </c>
      <c r="I154" s="12">
        <f t="shared" si="19"/>
        <v>0.11403929084810734</v>
      </c>
      <c r="J154" s="7">
        <v>5</v>
      </c>
      <c r="K154" s="7">
        <v>0</v>
      </c>
      <c r="L154" s="7">
        <v>55</v>
      </c>
      <c r="M154" s="9">
        <v>5.56</v>
      </c>
      <c r="N154" s="9">
        <v>83.04</v>
      </c>
      <c r="O154" s="9">
        <v>6.69</v>
      </c>
      <c r="P154" s="7">
        <v>1953</v>
      </c>
      <c r="Q154" s="7">
        <v>134</v>
      </c>
      <c r="R154" s="9">
        <v>6.86</v>
      </c>
      <c r="S154" s="3" t="s">
        <v>14</v>
      </c>
    </row>
    <row r="155" spans="1:19" x14ac:dyDescent="0.35">
      <c r="A155" s="5" t="s">
        <v>171</v>
      </c>
      <c r="B155" s="7">
        <v>3196</v>
      </c>
      <c r="C155" s="7">
        <v>93</v>
      </c>
      <c r="D155" s="7">
        <v>1543</v>
      </c>
      <c r="E155" s="7">
        <v>1560</v>
      </c>
      <c r="F155" s="7" t="str">
        <f t="shared" si="16"/>
        <v>OK</v>
      </c>
      <c r="G155" s="10">
        <f t="shared" si="17"/>
        <v>2.9098873591989989E-2</v>
      </c>
      <c r="H155" s="10">
        <f t="shared" si="18"/>
        <v>0.48279098873591991</v>
      </c>
      <c r="I155" s="12">
        <f t="shared" si="19"/>
        <v>0.48811013767209011</v>
      </c>
      <c r="J155" s="7">
        <v>18</v>
      </c>
      <c r="K155" s="7">
        <v>0</v>
      </c>
      <c r="L155" s="7">
        <v>22</v>
      </c>
      <c r="M155" s="9">
        <v>2.91</v>
      </c>
      <c r="N155" s="9">
        <v>48.28</v>
      </c>
      <c r="O155" s="9">
        <v>6.03</v>
      </c>
      <c r="P155" s="7">
        <v>3130</v>
      </c>
      <c r="Q155" s="7">
        <v>66</v>
      </c>
      <c r="R155" s="9">
        <v>2.11</v>
      </c>
      <c r="S155" s="3" t="s">
        <v>12</v>
      </c>
    </row>
    <row r="156" spans="1:19" x14ac:dyDescent="0.35">
      <c r="A156" s="5" t="s">
        <v>172</v>
      </c>
      <c r="B156" s="7">
        <v>452529</v>
      </c>
      <c r="C156" s="7">
        <v>7067</v>
      </c>
      <c r="D156" s="7">
        <v>274925</v>
      </c>
      <c r="E156" s="7">
        <v>170537</v>
      </c>
      <c r="F156" s="7" t="str">
        <f t="shared" si="16"/>
        <v>OK</v>
      </c>
      <c r="G156" s="10">
        <f t="shared" si="17"/>
        <v>1.5616678710093718E-2</v>
      </c>
      <c r="H156" s="10">
        <f t="shared" si="18"/>
        <v>0.60753012514115112</v>
      </c>
      <c r="I156" s="12">
        <f t="shared" si="19"/>
        <v>0.37685319614875512</v>
      </c>
      <c r="J156" s="7">
        <v>7096</v>
      </c>
      <c r="K156" s="7">
        <v>298</v>
      </c>
      <c r="L156" s="7">
        <v>9848</v>
      </c>
      <c r="M156" s="9">
        <v>1.56</v>
      </c>
      <c r="N156" s="9">
        <v>60.75</v>
      </c>
      <c r="O156" s="9">
        <v>2.57</v>
      </c>
      <c r="P156" s="7">
        <v>373628</v>
      </c>
      <c r="Q156" s="7">
        <v>78901</v>
      </c>
      <c r="R156" s="9">
        <v>21.12</v>
      </c>
      <c r="S156" s="3" t="s">
        <v>16</v>
      </c>
    </row>
    <row r="157" spans="1:19" x14ac:dyDescent="0.35">
      <c r="A157" s="5" t="s">
        <v>173</v>
      </c>
      <c r="B157" s="7">
        <v>14203</v>
      </c>
      <c r="C157" s="7">
        <v>300</v>
      </c>
      <c r="D157" s="7">
        <v>13007</v>
      </c>
      <c r="E157" s="7">
        <v>896</v>
      </c>
      <c r="F157" s="7" t="str">
        <f t="shared" si="16"/>
        <v>OK</v>
      </c>
      <c r="G157" s="10">
        <f t="shared" si="17"/>
        <v>2.1122298106033936E-2</v>
      </c>
      <c r="H157" s="10">
        <f t="shared" si="18"/>
        <v>0.91579243821727807</v>
      </c>
      <c r="I157" s="12">
        <f t="shared" si="19"/>
        <v>6.3085263676688028E-2</v>
      </c>
      <c r="J157" s="7">
        <v>28</v>
      </c>
      <c r="K157" s="7">
        <v>1</v>
      </c>
      <c r="L157" s="7">
        <v>102</v>
      </c>
      <c r="M157" s="9">
        <v>2.11</v>
      </c>
      <c r="N157" s="9">
        <v>91.58</v>
      </c>
      <c r="O157" s="9">
        <v>2.31</v>
      </c>
      <c r="P157" s="7">
        <v>13816</v>
      </c>
      <c r="Q157" s="7">
        <v>387</v>
      </c>
      <c r="R157" s="9">
        <v>2.8</v>
      </c>
      <c r="S157" s="3" t="s">
        <v>24</v>
      </c>
    </row>
    <row r="158" spans="1:19" x14ac:dyDescent="0.35">
      <c r="A158" s="5" t="s">
        <v>174</v>
      </c>
      <c r="B158" s="7">
        <v>2305</v>
      </c>
      <c r="C158" s="7">
        <v>46</v>
      </c>
      <c r="D158" s="7">
        <v>1175</v>
      </c>
      <c r="E158" s="7">
        <v>1084</v>
      </c>
      <c r="F158" s="7" t="str">
        <f t="shared" si="16"/>
        <v>OK</v>
      </c>
      <c r="G158" s="10">
        <f t="shared" si="17"/>
        <v>1.9956616052060738E-2</v>
      </c>
      <c r="H158" s="10">
        <f t="shared" si="18"/>
        <v>0.50976138828633411</v>
      </c>
      <c r="I158" s="12">
        <f t="shared" si="19"/>
        <v>0.47028199566160522</v>
      </c>
      <c r="J158" s="7">
        <v>43</v>
      </c>
      <c r="K158" s="7">
        <v>1</v>
      </c>
      <c r="L158" s="7">
        <v>0</v>
      </c>
      <c r="M158" s="9">
        <v>2</v>
      </c>
      <c r="N158" s="9">
        <v>50.98</v>
      </c>
      <c r="O158" s="9">
        <v>3.91</v>
      </c>
      <c r="P158" s="7">
        <v>2211</v>
      </c>
      <c r="Q158" s="7">
        <v>94</v>
      </c>
      <c r="R158" s="9">
        <v>4.25</v>
      </c>
      <c r="S158" s="3" t="s">
        <v>16</v>
      </c>
    </row>
    <row r="159" spans="1:19" x14ac:dyDescent="0.35">
      <c r="A159" s="5" t="s">
        <v>175</v>
      </c>
      <c r="B159" s="7">
        <v>272421</v>
      </c>
      <c r="C159" s="7">
        <v>28432</v>
      </c>
      <c r="D159" s="7">
        <v>150376</v>
      </c>
      <c r="E159" s="7">
        <v>93613</v>
      </c>
      <c r="F159" s="7" t="str">
        <f t="shared" si="16"/>
        <v>OK</v>
      </c>
      <c r="G159" s="10">
        <f t="shared" si="17"/>
        <v>0.10436787178668311</v>
      </c>
      <c r="H159" s="10">
        <f t="shared" si="18"/>
        <v>0.55199856105072664</v>
      </c>
      <c r="I159" s="12">
        <f t="shared" si="19"/>
        <v>0.34363356716259025</v>
      </c>
      <c r="J159" s="7">
        <v>0</v>
      </c>
      <c r="K159" s="7">
        <v>0</v>
      </c>
      <c r="L159" s="7">
        <v>0</v>
      </c>
      <c r="M159" s="9">
        <v>10.44</v>
      </c>
      <c r="N159" s="9">
        <v>55.2</v>
      </c>
      <c r="O159" s="9">
        <v>18.91</v>
      </c>
      <c r="P159" s="7">
        <v>264836</v>
      </c>
      <c r="Q159" s="7">
        <v>7585</v>
      </c>
      <c r="R159" s="9">
        <v>2.86</v>
      </c>
      <c r="S159" s="3" t="s">
        <v>14</v>
      </c>
    </row>
    <row r="160" spans="1:19" x14ac:dyDescent="0.35">
      <c r="A160" s="5" t="s">
        <v>176</v>
      </c>
      <c r="B160" s="7">
        <v>2805</v>
      </c>
      <c r="C160" s="7">
        <v>11</v>
      </c>
      <c r="D160" s="7">
        <v>2121</v>
      </c>
      <c r="E160" s="7">
        <v>673</v>
      </c>
      <c r="F160" s="7" t="str">
        <f t="shared" si="16"/>
        <v>OK</v>
      </c>
      <c r="G160" s="10">
        <f t="shared" si="17"/>
        <v>3.9215686274509803E-3</v>
      </c>
      <c r="H160" s="10">
        <f t="shared" si="18"/>
        <v>0.75614973262032081</v>
      </c>
      <c r="I160" s="12">
        <f t="shared" si="19"/>
        <v>0.23992869875222816</v>
      </c>
      <c r="J160" s="7">
        <v>23</v>
      </c>
      <c r="K160" s="7">
        <v>0</v>
      </c>
      <c r="L160" s="7">
        <v>15</v>
      </c>
      <c r="M160" s="9">
        <v>0.39</v>
      </c>
      <c r="N160" s="9">
        <v>75.61</v>
      </c>
      <c r="O160" s="9">
        <v>0.52</v>
      </c>
      <c r="P160" s="7">
        <v>2730</v>
      </c>
      <c r="Q160" s="7">
        <v>75</v>
      </c>
      <c r="R160" s="9">
        <v>2.75</v>
      </c>
      <c r="S160" s="3" t="s">
        <v>30</v>
      </c>
    </row>
    <row r="161" spans="1:19" x14ac:dyDescent="0.35">
      <c r="A161" s="5" t="s">
        <v>177</v>
      </c>
      <c r="B161" s="7">
        <v>11424</v>
      </c>
      <c r="C161" s="7">
        <v>720</v>
      </c>
      <c r="D161" s="7">
        <v>5939</v>
      </c>
      <c r="E161" s="7">
        <v>4765</v>
      </c>
      <c r="F161" s="7" t="str">
        <f t="shared" si="16"/>
        <v>OK</v>
      </c>
      <c r="G161" s="10">
        <f t="shared" si="17"/>
        <v>6.3025210084033612E-2</v>
      </c>
      <c r="H161" s="10">
        <f t="shared" si="18"/>
        <v>0.51987044817927175</v>
      </c>
      <c r="I161" s="12">
        <f t="shared" si="19"/>
        <v>0.41710434173669469</v>
      </c>
      <c r="J161" s="7">
        <v>39</v>
      </c>
      <c r="K161" s="7">
        <v>3</v>
      </c>
      <c r="L161" s="7">
        <v>49</v>
      </c>
      <c r="M161" s="9">
        <v>6.3</v>
      </c>
      <c r="N161" s="9">
        <v>51.99</v>
      </c>
      <c r="O161" s="9">
        <v>12.12</v>
      </c>
      <c r="P161" s="7">
        <v>10992</v>
      </c>
      <c r="Q161" s="7">
        <v>432</v>
      </c>
      <c r="R161" s="9">
        <v>3.93</v>
      </c>
      <c r="S161" s="3" t="s">
        <v>12</v>
      </c>
    </row>
    <row r="162" spans="1:19" x14ac:dyDescent="0.35">
      <c r="A162" s="5" t="s">
        <v>178</v>
      </c>
      <c r="B162" s="7">
        <v>1483</v>
      </c>
      <c r="C162" s="7">
        <v>24</v>
      </c>
      <c r="D162" s="7">
        <v>925</v>
      </c>
      <c r="E162" s="7">
        <v>534</v>
      </c>
      <c r="F162" s="7" t="str">
        <f t="shared" ref="F162:F188" si="20">IF(B162=(C162+D162+E162),"OK","Mismatch")</f>
        <v>OK</v>
      </c>
      <c r="G162" s="10">
        <f t="shared" ref="G162:G188" si="21">IF(B162=0,0,(C162/B162))</f>
        <v>1.6183412002697236E-2</v>
      </c>
      <c r="H162" s="10">
        <f t="shared" ref="H162:H188" si="22">IF(B162=0,0,(D162/B162))</f>
        <v>0.62373567093728932</v>
      </c>
      <c r="I162" s="12">
        <f t="shared" ref="I162:I188" si="23">IF(B162=0,0,(E162/B162))</f>
        <v>0.36008091706001349</v>
      </c>
      <c r="J162" s="7">
        <v>44</v>
      </c>
      <c r="K162" s="7">
        <v>1</v>
      </c>
      <c r="L162" s="7">
        <v>35</v>
      </c>
      <c r="M162" s="9">
        <v>1.62</v>
      </c>
      <c r="N162" s="9">
        <v>62.37</v>
      </c>
      <c r="O162" s="9">
        <v>2.59</v>
      </c>
      <c r="P162" s="7">
        <v>1079</v>
      </c>
      <c r="Q162" s="7">
        <v>404</v>
      </c>
      <c r="R162" s="9">
        <v>37.44</v>
      </c>
      <c r="S162" s="3" t="s">
        <v>20</v>
      </c>
    </row>
    <row r="163" spans="1:19" x14ac:dyDescent="0.35">
      <c r="A163" s="5" t="s">
        <v>179</v>
      </c>
      <c r="B163" s="7">
        <v>79395</v>
      </c>
      <c r="C163" s="7">
        <v>5700</v>
      </c>
      <c r="D163" s="7">
        <v>0</v>
      </c>
      <c r="E163" s="7">
        <v>73695</v>
      </c>
      <c r="F163" s="7" t="str">
        <f t="shared" si="20"/>
        <v>OK</v>
      </c>
      <c r="G163" s="10">
        <f t="shared" si="21"/>
        <v>7.1792934063857922E-2</v>
      </c>
      <c r="H163" s="10">
        <f t="shared" si="22"/>
        <v>0</v>
      </c>
      <c r="I163" s="12">
        <f t="shared" si="23"/>
        <v>0.92820706593614211</v>
      </c>
      <c r="J163" s="7">
        <v>398</v>
      </c>
      <c r="K163" s="7">
        <v>3</v>
      </c>
      <c r="L163" s="7">
        <v>0</v>
      </c>
      <c r="M163" s="9">
        <v>7.18</v>
      </c>
      <c r="N163" s="9">
        <v>0</v>
      </c>
      <c r="O163" s="9" t="s">
        <v>50</v>
      </c>
      <c r="P163" s="7">
        <v>78048</v>
      </c>
      <c r="Q163" s="7">
        <v>1347</v>
      </c>
      <c r="R163" s="9">
        <v>1.73</v>
      </c>
      <c r="S163" s="3" t="s">
        <v>14</v>
      </c>
    </row>
    <row r="164" spans="1:19" x14ac:dyDescent="0.35">
      <c r="A164" s="5" t="s">
        <v>180</v>
      </c>
      <c r="B164" s="7">
        <v>34477</v>
      </c>
      <c r="C164" s="7">
        <v>1978</v>
      </c>
      <c r="D164" s="7">
        <v>30900</v>
      </c>
      <c r="E164" s="7">
        <v>1599</v>
      </c>
      <c r="F164" s="7" t="str">
        <f t="shared" si="20"/>
        <v>OK</v>
      </c>
      <c r="G164" s="10">
        <f t="shared" si="21"/>
        <v>5.7371581054036024E-2</v>
      </c>
      <c r="H164" s="10">
        <f t="shared" si="22"/>
        <v>0.89624967369550712</v>
      </c>
      <c r="I164" s="12">
        <f t="shared" si="23"/>
        <v>4.6378745250456828E-2</v>
      </c>
      <c r="J164" s="7">
        <v>65</v>
      </c>
      <c r="K164" s="7">
        <v>1</v>
      </c>
      <c r="L164" s="7">
        <v>200</v>
      </c>
      <c r="M164" s="9">
        <v>5.74</v>
      </c>
      <c r="N164" s="9">
        <v>89.62</v>
      </c>
      <c r="O164" s="9">
        <v>6.4</v>
      </c>
      <c r="P164" s="7">
        <v>33634</v>
      </c>
      <c r="Q164" s="7">
        <v>843</v>
      </c>
      <c r="R164" s="9">
        <v>2.5099999999999998</v>
      </c>
      <c r="S164" s="3" t="s">
        <v>14</v>
      </c>
    </row>
    <row r="165" spans="1:19" x14ac:dyDescent="0.35">
      <c r="A165" s="5" t="s">
        <v>181</v>
      </c>
      <c r="B165" s="7">
        <v>674</v>
      </c>
      <c r="C165" s="7">
        <v>40</v>
      </c>
      <c r="D165" s="7">
        <v>0</v>
      </c>
      <c r="E165" s="7">
        <v>634</v>
      </c>
      <c r="F165" s="7" t="str">
        <f t="shared" si="20"/>
        <v>OK</v>
      </c>
      <c r="G165" s="10">
        <f t="shared" si="21"/>
        <v>5.9347181008902079E-2</v>
      </c>
      <c r="H165" s="10">
        <f t="shared" si="22"/>
        <v>0</v>
      </c>
      <c r="I165" s="12">
        <f t="shared" si="23"/>
        <v>0.94065281899109787</v>
      </c>
      <c r="J165" s="7">
        <v>24</v>
      </c>
      <c r="K165" s="7">
        <v>2</v>
      </c>
      <c r="L165" s="7">
        <v>0</v>
      </c>
      <c r="M165" s="9">
        <v>5.93</v>
      </c>
      <c r="N165" s="9">
        <v>0</v>
      </c>
      <c r="O165" s="9" t="s">
        <v>50</v>
      </c>
      <c r="P165" s="7">
        <v>522</v>
      </c>
      <c r="Q165" s="7">
        <v>152</v>
      </c>
      <c r="R165" s="9">
        <v>29.12</v>
      </c>
      <c r="S165" s="3" t="s">
        <v>12</v>
      </c>
    </row>
    <row r="166" spans="1:19" x14ac:dyDescent="0.35">
      <c r="A166" s="5" t="s">
        <v>182</v>
      </c>
      <c r="B166" s="7">
        <v>462</v>
      </c>
      <c r="C166" s="7">
        <v>7</v>
      </c>
      <c r="D166" s="7">
        <v>440</v>
      </c>
      <c r="E166" s="7">
        <v>15</v>
      </c>
      <c r="F166" s="7" t="str">
        <f t="shared" si="20"/>
        <v>OK</v>
      </c>
      <c r="G166" s="10">
        <f t="shared" si="21"/>
        <v>1.5151515151515152E-2</v>
      </c>
      <c r="H166" s="10">
        <f t="shared" si="22"/>
        <v>0.95238095238095233</v>
      </c>
      <c r="I166" s="12">
        <f t="shared" si="23"/>
        <v>3.2467532467532464E-2</v>
      </c>
      <c r="J166" s="7">
        <v>4</v>
      </c>
      <c r="K166" s="7">
        <v>0</v>
      </c>
      <c r="L166" s="7">
        <v>0</v>
      </c>
      <c r="M166" s="9">
        <v>1.52</v>
      </c>
      <c r="N166" s="9">
        <v>95.24</v>
      </c>
      <c r="O166" s="9">
        <v>1.59</v>
      </c>
      <c r="P166" s="7">
        <v>451</v>
      </c>
      <c r="Q166" s="7">
        <v>11</v>
      </c>
      <c r="R166" s="9">
        <v>2.44</v>
      </c>
      <c r="S166" s="3" t="s">
        <v>24</v>
      </c>
    </row>
    <row r="167" spans="1:19" x14ac:dyDescent="0.35">
      <c r="A167" s="5" t="s">
        <v>183</v>
      </c>
      <c r="B167" s="7">
        <v>7235</v>
      </c>
      <c r="C167" s="7">
        <v>60</v>
      </c>
      <c r="D167" s="7">
        <v>6028</v>
      </c>
      <c r="E167" s="7">
        <v>1147</v>
      </c>
      <c r="F167" s="7" t="str">
        <f t="shared" si="20"/>
        <v>OK</v>
      </c>
      <c r="G167" s="10">
        <f t="shared" si="21"/>
        <v>8.2930200414651004E-3</v>
      </c>
      <c r="H167" s="10">
        <f t="shared" si="22"/>
        <v>0.83317208016586042</v>
      </c>
      <c r="I167" s="12">
        <f t="shared" si="23"/>
        <v>0.15853489979267449</v>
      </c>
      <c r="J167" s="7">
        <v>43</v>
      </c>
      <c r="K167" s="7">
        <v>1</v>
      </c>
      <c r="L167" s="7">
        <v>58</v>
      </c>
      <c r="M167" s="9">
        <v>0.83</v>
      </c>
      <c r="N167" s="9">
        <v>83.32</v>
      </c>
      <c r="O167" s="9">
        <v>1</v>
      </c>
      <c r="P167" s="7">
        <v>6921</v>
      </c>
      <c r="Q167" s="7">
        <v>314</v>
      </c>
      <c r="R167" s="9">
        <v>4.54</v>
      </c>
      <c r="S167" s="3" t="s">
        <v>14</v>
      </c>
    </row>
    <row r="168" spans="1:19" x14ac:dyDescent="0.35">
      <c r="A168" s="5" t="s">
        <v>184</v>
      </c>
      <c r="B168" s="7">
        <v>509</v>
      </c>
      <c r="C168" s="7">
        <v>21</v>
      </c>
      <c r="D168" s="7">
        <v>183</v>
      </c>
      <c r="E168" s="7">
        <v>305</v>
      </c>
      <c r="F168" s="7" t="str">
        <f t="shared" si="20"/>
        <v>OK</v>
      </c>
      <c r="G168" s="10">
        <f t="shared" si="21"/>
        <v>4.1257367387033402E-2</v>
      </c>
      <c r="H168" s="10">
        <f t="shared" si="22"/>
        <v>0.35952848722986247</v>
      </c>
      <c r="I168" s="12">
        <f t="shared" si="23"/>
        <v>0.59921414538310414</v>
      </c>
      <c r="J168" s="7">
        <v>0</v>
      </c>
      <c r="K168" s="7">
        <v>0</v>
      </c>
      <c r="L168" s="7">
        <v>0</v>
      </c>
      <c r="M168" s="9">
        <v>4.13</v>
      </c>
      <c r="N168" s="9">
        <v>35.950000000000003</v>
      </c>
      <c r="O168" s="9">
        <v>11.48</v>
      </c>
      <c r="P168" s="7">
        <v>509</v>
      </c>
      <c r="Q168" s="7">
        <v>0</v>
      </c>
      <c r="R168" s="9">
        <v>0</v>
      </c>
      <c r="S168" s="3" t="s">
        <v>16</v>
      </c>
    </row>
    <row r="169" spans="1:19" x14ac:dyDescent="0.35">
      <c r="A169" s="5" t="s">
        <v>185</v>
      </c>
      <c r="B169" s="7">
        <v>3297</v>
      </c>
      <c r="C169" s="7">
        <v>58</v>
      </c>
      <c r="D169" s="7">
        <v>3111</v>
      </c>
      <c r="E169" s="7">
        <v>128</v>
      </c>
      <c r="F169" s="7" t="str">
        <f t="shared" si="20"/>
        <v>OK</v>
      </c>
      <c r="G169" s="10">
        <f t="shared" si="21"/>
        <v>1.7591750075826508E-2</v>
      </c>
      <c r="H169" s="10">
        <f t="shared" si="22"/>
        <v>0.94358507734303909</v>
      </c>
      <c r="I169" s="12">
        <f t="shared" si="23"/>
        <v>3.8823172581134366E-2</v>
      </c>
      <c r="J169" s="7">
        <v>6</v>
      </c>
      <c r="K169" s="7">
        <v>0</v>
      </c>
      <c r="L169" s="7">
        <v>2</v>
      </c>
      <c r="M169" s="9">
        <v>1.76</v>
      </c>
      <c r="N169" s="9">
        <v>94.36</v>
      </c>
      <c r="O169" s="9">
        <v>1.86</v>
      </c>
      <c r="P169" s="7">
        <v>3250</v>
      </c>
      <c r="Q169" s="7">
        <v>47</v>
      </c>
      <c r="R169" s="9">
        <v>1.45</v>
      </c>
      <c r="S169" s="3" t="s">
        <v>30</v>
      </c>
    </row>
    <row r="170" spans="1:19" x14ac:dyDescent="0.35">
      <c r="A170" s="5" t="s">
        <v>186</v>
      </c>
      <c r="B170" s="7">
        <v>24</v>
      </c>
      <c r="C170" s="7">
        <v>0</v>
      </c>
      <c r="D170" s="7">
        <v>0</v>
      </c>
      <c r="E170" s="7">
        <v>24</v>
      </c>
      <c r="F170" s="7" t="str">
        <f t="shared" si="20"/>
        <v>OK</v>
      </c>
      <c r="G170" s="10">
        <f t="shared" si="21"/>
        <v>0</v>
      </c>
      <c r="H170" s="10">
        <f t="shared" si="22"/>
        <v>0</v>
      </c>
      <c r="I170" s="12">
        <f t="shared" si="23"/>
        <v>1</v>
      </c>
      <c r="J170" s="7">
        <v>0</v>
      </c>
      <c r="K170" s="7">
        <v>0</v>
      </c>
      <c r="L170" s="7">
        <v>0</v>
      </c>
      <c r="M170" s="9">
        <v>0</v>
      </c>
      <c r="N170" s="9">
        <v>0</v>
      </c>
      <c r="O170" s="9">
        <v>0</v>
      </c>
      <c r="P170" s="7">
        <v>24</v>
      </c>
      <c r="Q170" s="7">
        <v>0</v>
      </c>
      <c r="R170" s="9">
        <v>0</v>
      </c>
      <c r="S170" s="3" t="s">
        <v>30</v>
      </c>
    </row>
    <row r="171" spans="1:19" x14ac:dyDescent="0.35">
      <c r="A171" s="5" t="s">
        <v>187</v>
      </c>
      <c r="B171" s="7">
        <v>874</v>
      </c>
      <c r="C171" s="7">
        <v>18</v>
      </c>
      <c r="D171" s="7">
        <v>607</v>
      </c>
      <c r="E171" s="7">
        <v>249</v>
      </c>
      <c r="F171" s="7" t="str">
        <f t="shared" si="20"/>
        <v>OK</v>
      </c>
      <c r="G171" s="10">
        <f t="shared" si="21"/>
        <v>2.0594965675057208E-2</v>
      </c>
      <c r="H171" s="10">
        <f t="shared" si="22"/>
        <v>0.69450800915331812</v>
      </c>
      <c r="I171" s="12">
        <f t="shared" si="23"/>
        <v>0.28489702517162474</v>
      </c>
      <c r="J171" s="7">
        <v>6</v>
      </c>
      <c r="K171" s="7">
        <v>0</v>
      </c>
      <c r="L171" s="7">
        <v>8</v>
      </c>
      <c r="M171" s="9">
        <v>2.06</v>
      </c>
      <c r="N171" s="9">
        <v>69.45</v>
      </c>
      <c r="O171" s="9">
        <v>2.97</v>
      </c>
      <c r="P171" s="7">
        <v>783</v>
      </c>
      <c r="Q171" s="7">
        <v>91</v>
      </c>
      <c r="R171" s="9">
        <v>11.62</v>
      </c>
      <c r="S171" s="3" t="s">
        <v>16</v>
      </c>
    </row>
    <row r="172" spans="1:19" x14ac:dyDescent="0.35">
      <c r="A172" s="5" t="s">
        <v>188</v>
      </c>
      <c r="B172" s="7">
        <v>148</v>
      </c>
      <c r="C172" s="7">
        <v>8</v>
      </c>
      <c r="D172" s="7">
        <v>128</v>
      </c>
      <c r="E172" s="7">
        <v>12</v>
      </c>
      <c r="F172" s="7" t="str">
        <f t="shared" si="20"/>
        <v>OK</v>
      </c>
      <c r="G172" s="10">
        <f t="shared" si="21"/>
        <v>5.4054054054054057E-2</v>
      </c>
      <c r="H172" s="10">
        <f t="shared" si="22"/>
        <v>0.86486486486486491</v>
      </c>
      <c r="I172" s="12">
        <f t="shared" si="23"/>
        <v>8.1081081081081086E-2</v>
      </c>
      <c r="J172" s="7">
        <v>1</v>
      </c>
      <c r="K172" s="7">
        <v>0</v>
      </c>
      <c r="L172" s="7">
        <v>0</v>
      </c>
      <c r="M172" s="9">
        <v>5.41</v>
      </c>
      <c r="N172" s="9">
        <v>86.49</v>
      </c>
      <c r="O172" s="9">
        <v>6.25</v>
      </c>
      <c r="P172" s="7">
        <v>137</v>
      </c>
      <c r="Q172" s="7">
        <v>11</v>
      </c>
      <c r="R172" s="9">
        <v>8.0299999999999994</v>
      </c>
      <c r="S172" s="3" t="s">
        <v>20</v>
      </c>
    </row>
    <row r="173" spans="1:19" x14ac:dyDescent="0.35">
      <c r="A173" s="5" t="s">
        <v>189</v>
      </c>
      <c r="B173" s="7">
        <v>1455</v>
      </c>
      <c r="C173" s="7">
        <v>50</v>
      </c>
      <c r="D173" s="7">
        <v>1157</v>
      </c>
      <c r="E173" s="7">
        <v>248</v>
      </c>
      <c r="F173" s="7" t="str">
        <f t="shared" si="20"/>
        <v>OK</v>
      </c>
      <c r="G173" s="10">
        <f t="shared" si="21"/>
        <v>3.4364261168384883E-2</v>
      </c>
      <c r="H173" s="10">
        <f t="shared" si="22"/>
        <v>0.79518900343642607</v>
      </c>
      <c r="I173" s="12">
        <f t="shared" si="23"/>
        <v>0.17044673539518901</v>
      </c>
      <c r="J173" s="7">
        <v>3</v>
      </c>
      <c r="K173" s="7">
        <v>0</v>
      </c>
      <c r="L173" s="7">
        <v>15</v>
      </c>
      <c r="M173" s="9">
        <v>3.44</v>
      </c>
      <c r="N173" s="9">
        <v>79.52</v>
      </c>
      <c r="O173" s="9">
        <v>4.32</v>
      </c>
      <c r="P173" s="7">
        <v>1381</v>
      </c>
      <c r="Q173" s="7">
        <v>74</v>
      </c>
      <c r="R173" s="9">
        <v>5.36</v>
      </c>
      <c r="S173" s="3" t="s">
        <v>12</v>
      </c>
    </row>
    <row r="174" spans="1:19" x14ac:dyDescent="0.35">
      <c r="A174" s="5" t="s">
        <v>190</v>
      </c>
      <c r="B174" s="7">
        <v>227019</v>
      </c>
      <c r="C174" s="7">
        <v>5630</v>
      </c>
      <c r="D174" s="7">
        <v>210469</v>
      </c>
      <c r="E174" s="7">
        <v>10920</v>
      </c>
      <c r="F174" s="7" t="str">
        <f t="shared" si="20"/>
        <v>OK</v>
      </c>
      <c r="G174" s="10">
        <f t="shared" si="21"/>
        <v>2.4799686369863315E-2</v>
      </c>
      <c r="H174" s="10">
        <f t="shared" si="22"/>
        <v>0.92709861289143203</v>
      </c>
      <c r="I174" s="12">
        <f t="shared" si="23"/>
        <v>4.8101700738704692E-2</v>
      </c>
      <c r="J174" s="7">
        <v>919</v>
      </c>
      <c r="K174" s="7">
        <v>17</v>
      </c>
      <c r="L174" s="7">
        <v>982</v>
      </c>
      <c r="M174" s="9">
        <v>2.48</v>
      </c>
      <c r="N174" s="9">
        <v>92.71</v>
      </c>
      <c r="O174" s="9">
        <v>2.67</v>
      </c>
      <c r="P174" s="7">
        <v>220572</v>
      </c>
      <c r="Q174" s="7">
        <v>6447</v>
      </c>
      <c r="R174" s="9">
        <v>2.92</v>
      </c>
      <c r="S174" s="3" t="s">
        <v>14</v>
      </c>
    </row>
    <row r="175" spans="1:19" x14ac:dyDescent="0.35">
      <c r="A175" s="5" t="s">
        <v>191</v>
      </c>
      <c r="B175" s="7">
        <v>4290259</v>
      </c>
      <c r="C175" s="7">
        <v>148011</v>
      </c>
      <c r="D175" s="7">
        <v>1325804</v>
      </c>
      <c r="E175" s="7">
        <v>2816444</v>
      </c>
      <c r="F175" s="7" t="str">
        <f t="shared" si="20"/>
        <v>OK</v>
      </c>
      <c r="G175" s="10">
        <f t="shared" si="21"/>
        <v>3.4499315775574385E-2</v>
      </c>
      <c r="H175" s="10">
        <f t="shared" si="22"/>
        <v>0.30902656459668287</v>
      </c>
      <c r="I175" s="12">
        <f t="shared" si="23"/>
        <v>0.65647411962774271</v>
      </c>
      <c r="J175" s="7">
        <v>56336</v>
      </c>
      <c r="K175" s="7">
        <v>1076</v>
      </c>
      <c r="L175" s="7">
        <v>27941</v>
      </c>
      <c r="M175" s="9">
        <v>3.45</v>
      </c>
      <c r="N175" s="9">
        <v>30.9</v>
      </c>
      <c r="O175" s="9">
        <v>11.16</v>
      </c>
      <c r="P175" s="7">
        <v>3834677</v>
      </c>
      <c r="Q175" s="7">
        <v>455582</v>
      </c>
      <c r="R175" s="9">
        <v>11.88</v>
      </c>
      <c r="S175" s="3" t="s">
        <v>20</v>
      </c>
    </row>
    <row r="176" spans="1:19" x14ac:dyDescent="0.35">
      <c r="A176" s="5" t="s">
        <v>192</v>
      </c>
      <c r="B176" s="7">
        <v>1128</v>
      </c>
      <c r="C176" s="7">
        <v>2</v>
      </c>
      <c r="D176" s="7">
        <v>986</v>
      </c>
      <c r="E176" s="7">
        <v>140</v>
      </c>
      <c r="F176" s="7" t="str">
        <f t="shared" si="20"/>
        <v>OK</v>
      </c>
      <c r="G176" s="10">
        <f t="shared" si="21"/>
        <v>1.7730496453900709E-3</v>
      </c>
      <c r="H176" s="10">
        <f t="shared" si="22"/>
        <v>0.87411347517730498</v>
      </c>
      <c r="I176" s="12">
        <f t="shared" si="23"/>
        <v>0.12411347517730496</v>
      </c>
      <c r="J176" s="7">
        <v>13</v>
      </c>
      <c r="K176" s="7">
        <v>0</v>
      </c>
      <c r="L176" s="7">
        <v>4</v>
      </c>
      <c r="M176" s="9">
        <v>0.18</v>
      </c>
      <c r="N176" s="9">
        <v>87.41</v>
      </c>
      <c r="O176" s="9">
        <v>0.2</v>
      </c>
      <c r="P176" s="7">
        <v>1069</v>
      </c>
      <c r="Q176" s="7">
        <v>59</v>
      </c>
      <c r="R176" s="9">
        <v>5.52</v>
      </c>
      <c r="S176" s="3" t="s">
        <v>16</v>
      </c>
    </row>
    <row r="177" spans="1:19" x14ac:dyDescent="0.35">
      <c r="A177" s="5" t="s">
        <v>193</v>
      </c>
      <c r="B177" s="7">
        <v>67096</v>
      </c>
      <c r="C177" s="7">
        <v>1636</v>
      </c>
      <c r="D177" s="7">
        <v>37202</v>
      </c>
      <c r="E177" s="7">
        <v>28258</v>
      </c>
      <c r="F177" s="7" t="str">
        <f t="shared" si="20"/>
        <v>OK</v>
      </c>
      <c r="G177" s="10">
        <f t="shared" si="21"/>
        <v>2.4382973649695959E-2</v>
      </c>
      <c r="H177" s="10">
        <f t="shared" si="22"/>
        <v>0.55445928222248719</v>
      </c>
      <c r="I177" s="12">
        <f t="shared" si="23"/>
        <v>0.42115774412781687</v>
      </c>
      <c r="J177" s="7">
        <v>835</v>
      </c>
      <c r="K177" s="7">
        <v>11</v>
      </c>
      <c r="L177" s="7">
        <v>317</v>
      </c>
      <c r="M177" s="9">
        <v>2.44</v>
      </c>
      <c r="N177" s="9">
        <v>55.45</v>
      </c>
      <c r="O177" s="9">
        <v>4.4000000000000004</v>
      </c>
      <c r="P177" s="7">
        <v>60767</v>
      </c>
      <c r="Q177" s="7">
        <v>6329</v>
      </c>
      <c r="R177" s="9">
        <v>10.42</v>
      </c>
      <c r="S177" s="3" t="s">
        <v>14</v>
      </c>
    </row>
    <row r="178" spans="1:19" x14ac:dyDescent="0.35">
      <c r="A178" s="5" t="s">
        <v>194</v>
      </c>
      <c r="B178" s="7">
        <v>59177</v>
      </c>
      <c r="C178" s="7">
        <v>345</v>
      </c>
      <c r="D178" s="7">
        <v>52510</v>
      </c>
      <c r="E178" s="7">
        <v>6322</v>
      </c>
      <c r="F178" s="7" t="str">
        <f t="shared" si="20"/>
        <v>OK</v>
      </c>
      <c r="G178" s="10">
        <f t="shared" si="21"/>
        <v>5.8299677239468037E-3</v>
      </c>
      <c r="H178" s="10">
        <f t="shared" si="22"/>
        <v>0.88733798604187442</v>
      </c>
      <c r="I178" s="12">
        <f t="shared" si="23"/>
        <v>0.10683204623417882</v>
      </c>
      <c r="J178" s="7">
        <v>264</v>
      </c>
      <c r="K178" s="7">
        <v>1</v>
      </c>
      <c r="L178" s="7">
        <v>328</v>
      </c>
      <c r="M178" s="9">
        <v>0.57999999999999996</v>
      </c>
      <c r="N178" s="9">
        <v>88.73</v>
      </c>
      <c r="O178" s="9">
        <v>0.66</v>
      </c>
      <c r="P178" s="7">
        <v>57193</v>
      </c>
      <c r="Q178" s="7">
        <v>1984</v>
      </c>
      <c r="R178" s="9">
        <v>3.47</v>
      </c>
      <c r="S178" s="3" t="s">
        <v>12</v>
      </c>
    </row>
    <row r="179" spans="1:19" x14ac:dyDescent="0.35">
      <c r="A179" s="5" t="s">
        <v>195</v>
      </c>
      <c r="B179" s="7">
        <v>301708</v>
      </c>
      <c r="C179" s="7">
        <v>45844</v>
      </c>
      <c r="D179" s="7">
        <v>1437</v>
      </c>
      <c r="E179" s="7">
        <v>254427</v>
      </c>
      <c r="F179" s="7" t="str">
        <f t="shared" si="20"/>
        <v>OK</v>
      </c>
      <c r="G179" s="10">
        <f t="shared" si="21"/>
        <v>0.15194824134593712</v>
      </c>
      <c r="H179" s="10">
        <f t="shared" si="22"/>
        <v>4.7628833176448756E-3</v>
      </c>
      <c r="I179" s="12">
        <f t="shared" si="23"/>
        <v>0.84328887533641794</v>
      </c>
      <c r="J179" s="7">
        <v>688</v>
      </c>
      <c r="K179" s="7">
        <v>7</v>
      </c>
      <c r="L179" s="7">
        <v>3</v>
      </c>
      <c r="M179" s="9">
        <v>15.19</v>
      </c>
      <c r="N179" s="9">
        <v>0.48</v>
      </c>
      <c r="O179" s="9">
        <v>3190.26</v>
      </c>
      <c r="P179" s="7">
        <v>296944</v>
      </c>
      <c r="Q179" s="7">
        <v>4764</v>
      </c>
      <c r="R179" s="9">
        <v>1.6</v>
      </c>
      <c r="S179" s="3" t="s">
        <v>14</v>
      </c>
    </row>
    <row r="180" spans="1:19" x14ac:dyDescent="0.35">
      <c r="A180" s="5" t="s">
        <v>196</v>
      </c>
      <c r="B180" s="7">
        <v>1202</v>
      </c>
      <c r="C180" s="7">
        <v>35</v>
      </c>
      <c r="D180" s="7">
        <v>951</v>
      </c>
      <c r="E180" s="7">
        <v>216</v>
      </c>
      <c r="F180" s="7" t="str">
        <f t="shared" si="20"/>
        <v>OK</v>
      </c>
      <c r="G180" s="10">
        <f t="shared" si="21"/>
        <v>2.9118136439267885E-2</v>
      </c>
      <c r="H180" s="10">
        <f t="shared" si="22"/>
        <v>0.79118136439267883</v>
      </c>
      <c r="I180" s="12">
        <f t="shared" si="23"/>
        <v>0.17970049916805325</v>
      </c>
      <c r="J180" s="7">
        <v>10</v>
      </c>
      <c r="K180" s="7">
        <v>1</v>
      </c>
      <c r="L180" s="7">
        <v>3</v>
      </c>
      <c r="M180" s="9">
        <v>2.91</v>
      </c>
      <c r="N180" s="9">
        <v>79.12</v>
      </c>
      <c r="O180" s="9">
        <v>3.68</v>
      </c>
      <c r="P180" s="7">
        <v>1064</v>
      </c>
      <c r="Q180" s="7">
        <v>138</v>
      </c>
      <c r="R180" s="9">
        <v>12.97</v>
      </c>
      <c r="S180" s="3" t="s">
        <v>20</v>
      </c>
    </row>
    <row r="181" spans="1:19" x14ac:dyDescent="0.35">
      <c r="A181" s="5" t="s">
        <v>197</v>
      </c>
      <c r="B181" s="7">
        <v>21209</v>
      </c>
      <c r="C181" s="7">
        <v>121</v>
      </c>
      <c r="D181" s="7">
        <v>11674</v>
      </c>
      <c r="E181" s="7">
        <v>9414</v>
      </c>
      <c r="F181" s="7" t="str">
        <f t="shared" si="20"/>
        <v>OK</v>
      </c>
      <c r="G181" s="10">
        <f t="shared" si="21"/>
        <v>5.7051251827054551E-3</v>
      </c>
      <c r="H181" s="10">
        <f t="shared" si="22"/>
        <v>0.55042670564383045</v>
      </c>
      <c r="I181" s="12">
        <f t="shared" si="23"/>
        <v>0.44386816917346411</v>
      </c>
      <c r="J181" s="7">
        <v>678</v>
      </c>
      <c r="K181" s="7">
        <v>5</v>
      </c>
      <c r="L181" s="7">
        <v>569</v>
      </c>
      <c r="M181" s="9">
        <v>0.56999999999999995</v>
      </c>
      <c r="N181" s="9">
        <v>55.04</v>
      </c>
      <c r="O181" s="9">
        <v>1.04</v>
      </c>
      <c r="P181" s="7">
        <v>17149</v>
      </c>
      <c r="Q181" s="7">
        <v>4060</v>
      </c>
      <c r="R181" s="9">
        <v>23.67</v>
      </c>
      <c r="S181" s="3" t="s">
        <v>14</v>
      </c>
    </row>
    <row r="182" spans="1:19" x14ac:dyDescent="0.35">
      <c r="A182" s="5" t="s">
        <v>198</v>
      </c>
      <c r="B182" s="7">
        <v>15988</v>
      </c>
      <c r="C182" s="7">
        <v>146</v>
      </c>
      <c r="D182" s="7">
        <v>9959</v>
      </c>
      <c r="E182" s="7">
        <v>5883</v>
      </c>
      <c r="F182" s="7" t="str">
        <f t="shared" si="20"/>
        <v>OK</v>
      </c>
      <c r="G182" s="10">
        <f t="shared" si="21"/>
        <v>9.1318488866649981E-3</v>
      </c>
      <c r="H182" s="10">
        <f t="shared" si="22"/>
        <v>0.62290467850888165</v>
      </c>
      <c r="I182" s="12">
        <f t="shared" si="23"/>
        <v>0.36796347260445333</v>
      </c>
      <c r="J182" s="7">
        <v>525</v>
      </c>
      <c r="K182" s="7">
        <v>4</v>
      </c>
      <c r="L182" s="7">
        <v>213</v>
      </c>
      <c r="M182" s="9">
        <v>0.91</v>
      </c>
      <c r="N182" s="9">
        <v>62.29</v>
      </c>
      <c r="O182" s="9">
        <v>1.47</v>
      </c>
      <c r="P182" s="7">
        <v>12334</v>
      </c>
      <c r="Q182" s="7">
        <v>3654</v>
      </c>
      <c r="R182" s="9">
        <v>29.63</v>
      </c>
      <c r="S182" s="3" t="s">
        <v>20</v>
      </c>
    </row>
    <row r="183" spans="1:19" x14ac:dyDescent="0.35">
      <c r="A183" s="5" t="s">
        <v>199</v>
      </c>
      <c r="B183" s="7">
        <v>431</v>
      </c>
      <c r="C183" s="7">
        <v>0</v>
      </c>
      <c r="D183" s="7">
        <v>365</v>
      </c>
      <c r="E183" s="7">
        <v>66</v>
      </c>
      <c r="F183" s="7" t="str">
        <f t="shared" si="20"/>
        <v>OK</v>
      </c>
      <c r="G183" s="10">
        <f t="shared" si="21"/>
        <v>0</v>
      </c>
      <c r="H183" s="10">
        <f t="shared" si="22"/>
        <v>0.84686774941995357</v>
      </c>
      <c r="I183" s="12">
        <f t="shared" si="23"/>
        <v>0.1531322505800464</v>
      </c>
      <c r="J183" s="7">
        <v>11</v>
      </c>
      <c r="K183" s="7">
        <v>0</v>
      </c>
      <c r="L183" s="7">
        <v>0</v>
      </c>
      <c r="M183" s="9">
        <v>0</v>
      </c>
      <c r="N183" s="9">
        <v>84.69</v>
      </c>
      <c r="O183" s="9">
        <v>0</v>
      </c>
      <c r="P183" s="7">
        <v>384</v>
      </c>
      <c r="Q183" s="7">
        <v>47</v>
      </c>
      <c r="R183" s="9">
        <v>12.24</v>
      </c>
      <c r="S183" s="3" t="s">
        <v>24</v>
      </c>
    </row>
    <row r="184" spans="1:19" x14ac:dyDescent="0.35">
      <c r="A184" s="5" t="s">
        <v>200</v>
      </c>
      <c r="B184" s="7">
        <v>10621</v>
      </c>
      <c r="C184" s="7">
        <v>78</v>
      </c>
      <c r="D184" s="7">
        <v>3752</v>
      </c>
      <c r="E184" s="7">
        <v>6791</v>
      </c>
      <c r="F184" s="7" t="str">
        <f t="shared" si="20"/>
        <v>OK</v>
      </c>
      <c r="G184" s="10">
        <f t="shared" si="21"/>
        <v>7.3439412484700125E-3</v>
      </c>
      <c r="H184" s="10">
        <f t="shared" si="22"/>
        <v>0.35326240466999342</v>
      </c>
      <c r="I184" s="12">
        <f t="shared" si="23"/>
        <v>0.63939365408153659</v>
      </c>
      <c r="J184" s="7">
        <v>152</v>
      </c>
      <c r="K184" s="7">
        <v>2</v>
      </c>
      <c r="L184" s="7">
        <v>0</v>
      </c>
      <c r="M184" s="9">
        <v>0.73</v>
      </c>
      <c r="N184" s="9">
        <v>35.33</v>
      </c>
      <c r="O184" s="9">
        <v>2.08</v>
      </c>
      <c r="P184" s="7">
        <v>8916</v>
      </c>
      <c r="Q184" s="7">
        <v>1705</v>
      </c>
      <c r="R184" s="9">
        <v>19.12</v>
      </c>
      <c r="S184" s="3" t="s">
        <v>12</v>
      </c>
    </row>
    <row r="185" spans="1:19" x14ac:dyDescent="0.35">
      <c r="A185" s="5" t="s">
        <v>201</v>
      </c>
      <c r="B185" s="7">
        <v>10</v>
      </c>
      <c r="C185" s="7">
        <v>1</v>
      </c>
      <c r="D185" s="7">
        <v>8</v>
      </c>
      <c r="E185" s="7">
        <v>1</v>
      </c>
      <c r="F185" s="7" t="str">
        <f t="shared" si="20"/>
        <v>OK</v>
      </c>
      <c r="G185" s="10">
        <f t="shared" si="21"/>
        <v>0.1</v>
      </c>
      <c r="H185" s="10">
        <f t="shared" si="22"/>
        <v>0.8</v>
      </c>
      <c r="I185" s="12">
        <f t="shared" si="23"/>
        <v>0.1</v>
      </c>
      <c r="J185" s="7">
        <v>0</v>
      </c>
      <c r="K185" s="7">
        <v>0</v>
      </c>
      <c r="L185" s="7">
        <v>0</v>
      </c>
      <c r="M185" s="9">
        <v>10</v>
      </c>
      <c r="N185" s="9">
        <v>80</v>
      </c>
      <c r="O185" s="9">
        <v>12.5</v>
      </c>
      <c r="P185" s="7">
        <v>10</v>
      </c>
      <c r="Q185" s="7">
        <v>0</v>
      </c>
      <c r="R185" s="9">
        <v>0</v>
      </c>
      <c r="S185" s="3" t="s">
        <v>16</v>
      </c>
    </row>
    <row r="186" spans="1:19" x14ac:dyDescent="0.35">
      <c r="A186" s="5" t="s">
        <v>202</v>
      </c>
      <c r="B186" s="7">
        <v>1691</v>
      </c>
      <c r="C186" s="7">
        <v>483</v>
      </c>
      <c r="D186" s="7">
        <v>833</v>
      </c>
      <c r="E186" s="7">
        <v>375</v>
      </c>
      <c r="F186" s="7" t="str">
        <f t="shared" si="20"/>
        <v>OK</v>
      </c>
      <c r="G186" s="10">
        <f t="shared" si="21"/>
        <v>0.28562980484920164</v>
      </c>
      <c r="H186" s="10">
        <f t="shared" si="22"/>
        <v>0.49260792430514488</v>
      </c>
      <c r="I186" s="12">
        <f t="shared" si="23"/>
        <v>0.22176227084565345</v>
      </c>
      <c r="J186" s="7">
        <v>10</v>
      </c>
      <c r="K186" s="7">
        <v>4</v>
      </c>
      <c r="L186" s="7">
        <v>36</v>
      </c>
      <c r="M186" s="9">
        <v>28.56</v>
      </c>
      <c r="N186" s="9">
        <v>49.26</v>
      </c>
      <c r="O186" s="9">
        <v>57.98</v>
      </c>
      <c r="P186" s="7">
        <v>1619</v>
      </c>
      <c r="Q186" s="7">
        <v>72</v>
      </c>
      <c r="R186" s="9">
        <v>4.45</v>
      </c>
      <c r="S186" s="3" t="s">
        <v>12</v>
      </c>
    </row>
    <row r="187" spans="1:19" x14ac:dyDescent="0.35">
      <c r="A187" s="5" t="s">
        <v>203</v>
      </c>
      <c r="B187" s="7">
        <v>4552</v>
      </c>
      <c r="C187" s="7">
        <v>140</v>
      </c>
      <c r="D187" s="7">
        <v>2815</v>
      </c>
      <c r="E187" s="7">
        <v>1597</v>
      </c>
      <c r="F187" s="7" t="str">
        <f t="shared" si="20"/>
        <v>OK</v>
      </c>
      <c r="G187" s="10">
        <f t="shared" si="21"/>
        <v>3.0755711775043937E-2</v>
      </c>
      <c r="H187" s="10">
        <f t="shared" si="22"/>
        <v>0.61840949033391912</v>
      </c>
      <c r="I187" s="12">
        <f t="shared" si="23"/>
        <v>0.35083479789103689</v>
      </c>
      <c r="J187" s="7">
        <v>71</v>
      </c>
      <c r="K187" s="7">
        <v>1</v>
      </c>
      <c r="L187" s="7">
        <v>465</v>
      </c>
      <c r="M187" s="9">
        <v>3.08</v>
      </c>
      <c r="N187" s="9">
        <v>61.84</v>
      </c>
      <c r="O187" s="9">
        <v>4.97</v>
      </c>
      <c r="P187" s="7">
        <v>3326</v>
      </c>
      <c r="Q187" s="7">
        <v>1226</v>
      </c>
      <c r="R187" s="9">
        <v>36.86</v>
      </c>
      <c r="S187" s="3" t="s">
        <v>16</v>
      </c>
    </row>
    <row r="188" spans="1:19" x14ac:dyDescent="0.35">
      <c r="A188" s="5" t="s">
        <v>204</v>
      </c>
      <c r="B188" s="7">
        <v>2704</v>
      </c>
      <c r="C188" s="7">
        <v>36</v>
      </c>
      <c r="D188" s="7">
        <v>542</v>
      </c>
      <c r="E188" s="7">
        <v>2126</v>
      </c>
      <c r="F188" s="7" t="str">
        <f t="shared" si="20"/>
        <v>OK</v>
      </c>
      <c r="G188" s="10">
        <f t="shared" si="21"/>
        <v>1.3313609467455622E-2</v>
      </c>
      <c r="H188" s="10">
        <f t="shared" si="22"/>
        <v>0.20044378698224852</v>
      </c>
      <c r="I188" s="12">
        <f t="shared" si="23"/>
        <v>0.78624260355029585</v>
      </c>
      <c r="J188" s="7">
        <v>192</v>
      </c>
      <c r="K188" s="7">
        <v>2</v>
      </c>
      <c r="L188" s="7">
        <v>24</v>
      </c>
      <c r="M188" s="9">
        <v>1.33</v>
      </c>
      <c r="N188" s="9">
        <v>20.04</v>
      </c>
      <c r="O188" s="9">
        <v>6.64</v>
      </c>
      <c r="P188" s="7">
        <v>1713</v>
      </c>
      <c r="Q188" s="7">
        <v>991</v>
      </c>
      <c r="R188" s="9">
        <v>57.85</v>
      </c>
      <c r="S188" s="3" t="s">
        <v>16</v>
      </c>
    </row>
  </sheetData>
  <phoneticPr fontId="19" type="noConversion"/>
  <conditionalFormatting sqref="F1:I1048576">
    <cfRule type="cellIs" dxfId="14" priority="15" operator="equal">
      <formula>"ok"</formula>
    </cfRule>
  </conditionalFormatting>
  <conditionalFormatting sqref="J2:L188">
    <cfRule type="cellIs" dxfId="13" priority="14" operator="greaterThanOrEqual">
      <formula>0</formula>
    </cfRule>
  </conditionalFormatting>
  <conditionalFormatting sqref="M2:M188">
    <cfRule type="expression" dxfId="12" priority="13">
      <formula>IF(B2=0,0,(C2/B2)*100)</formula>
    </cfRule>
  </conditionalFormatting>
  <conditionalFormatting sqref="N2:N188">
    <cfRule type="expression" dxfId="11" priority="12">
      <formula>IF(B2=0,0,(D2/B2)*100)</formula>
    </cfRule>
  </conditionalFormatting>
  <conditionalFormatting sqref="O2:O188">
    <cfRule type="expression" dxfId="10" priority="11">
      <formula>IF(D2=0,"NA",(C2/D2)*100)</formula>
    </cfRule>
  </conditionalFormatting>
  <conditionalFormatting sqref="G2:G188">
    <cfRule type="cellIs" dxfId="9" priority="7" operator="between">
      <formula>0.02</formula>
      <formula>0.05</formula>
    </cfRule>
    <cfRule type="cellIs" dxfId="8" priority="8" operator="lessThan">
      <formula>0.02</formula>
    </cfRule>
    <cfRule type="cellIs" dxfId="7" priority="9" operator="between">
      <formula>2</formula>
      <formula>5</formula>
    </cfRule>
    <cfRule type="cellIs" dxfId="6" priority="10" operator="greaterThan">
      <formula>0.05</formula>
    </cfRule>
  </conditionalFormatting>
  <conditionalFormatting sqref="H2:H188">
    <cfRule type="cellIs" dxfId="5" priority="4" operator="lessThan">
      <formula>0.6</formula>
    </cfRule>
    <cfRule type="cellIs" dxfId="4" priority="5" operator="between">
      <formula>0.6</formula>
      <formula>0.9</formula>
    </cfRule>
    <cfRule type="cellIs" dxfId="3" priority="6" operator="greaterThan">
      <formula>0.9</formula>
    </cfRule>
  </conditionalFormatting>
  <conditionalFormatting sqref="I2:I188">
    <cfRule type="cellIs" dxfId="2" priority="1" operator="lessThan">
      <formula>0.2</formula>
    </cfRule>
    <cfRule type="cellIs" dxfId="1" priority="2" operator="greaterThan">
      <formula>0.5</formula>
    </cfRule>
    <cfRule type="cellIs" dxfId="0" priority="3" operator="between">
      <formula>0.2</formula>
      <formula>0.5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country_wise_latest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Roobitha Nujum</cp:lastModifiedBy>
  <dcterms:created xsi:type="dcterms:W3CDTF">2025-08-20T11:00:31Z</dcterms:created>
  <dcterms:modified xsi:type="dcterms:W3CDTF">2025-08-20T11:47:32Z</dcterms:modified>
</cp:coreProperties>
</file>