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 Assignments\Tower-of-Annihilation\docs\"/>
    </mc:Choice>
  </mc:AlternateContent>
  <xr:revisionPtr revIDLastSave="0" documentId="13_ncr:1_{A3757A4F-FA21-48DD-B9C1-D674848F2322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4" i="1" l="1"/>
  <c r="AH14" i="1"/>
  <c r="AG13" i="1"/>
  <c r="AF13" i="1"/>
  <c r="AE13" i="1"/>
  <c r="AD12" i="1"/>
  <c r="AC12" i="1"/>
  <c r="AB12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7" i="1"/>
  <c r="G26" i="1"/>
  <c r="T24" i="1"/>
  <c r="I22" i="1"/>
  <c r="J22" i="1"/>
  <c r="E25" i="1"/>
  <c r="G4" i="1"/>
  <c r="B28" i="1"/>
  <c r="D24" i="4"/>
  <c r="C24" i="4"/>
  <c r="O32" i="1"/>
  <c r="N32" i="1"/>
  <c r="I32" i="1"/>
  <c r="J32" i="1"/>
  <c r="H31" i="1"/>
  <c r="G31" i="1"/>
  <c r="F31" i="1"/>
  <c r="E20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6" i="1"/>
  <c r="H8" i="3" s="1"/>
  <c r="B56" i="1"/>
  <c r="G8" i="3" s="1"/>
  <c r="AP55" i="1"/>
  <c r="AO55" i="1"/>
  <c r="AN54" i="1"/>
  <c r="AM54" i="1"/>
  <c r="AL54" i="1"/>
  <c r="AK54" i="1"/>
  <c r="AJ53" i="1"/>
  <c r="AI53" i="1"/>
  <c r="AH53" i="1"/>
  <c r="AG53" i="1"/>
  <c r="AF53" i="1"/>
  <c r="AE53" i="1"/>
  <c r="AB52" i="1"/>
  <c r="AA52" i="1"/>
  <c r="Z52" i="1"/>
  <c r="Y52" i="1"/>
  <c r="AD52" i="1"/>
  <c r="AC52" i="1"/>
  <c r="X51" i="1"/>
  <c r="W51" i="1"/>
  <c r="T50" i="1"/>
  <c r="S50" i="1"/>
  <c r="R50" i="1"/>
  <c r="Q50" i="1"/>
  <c r="V50" i="1"/>
  <c r="U50" i="1"/>
  <c r="N49" i="1"/>
  <c r="M49" i="1"/>
  <c r="L49" i="1"/>
  <c r="P49" i="1"/>
  <c r="O49" i="1"/>
  <c r="I48" i="1"/>
  <c r="H48" i="1"/>
  <c r="G48" i="1"/>
  <c r="F48" i="1"/>
  <c r="E48" i="1"/>
  <c r="E9" i="5"/>
  <c r="T7" i="3" s="1"/>
  <c r="D9" i="5"/>
  <c r="C9" i="5"/>
  <c r="T5" i="3" s="1"/>
  <c r="B9" i="5"/>
  <c r="T4" i="3" s="1"/>
  <c r="AH45" i="1"/>
  <c r="AG45" i="1"/>
  <c r="AF45" i="1"/>
  <c r="AE45" i="1"/>
  <c r="AD44" i="1"/>
  <c r="AC44" i="1"/>
  <c r="AB43" i="1"/>
  <c r="AA43" i="1"/>
  <c r="Z43" i="1"/>
  <c r="Y43" i="1"/>
  <c r="X43" i="1"/>
  <c r="W43" i="1"/>
  <c r="V42" i="1"/>
  <c r="U42" i="1"/>
  <c r="T41" i="1"/>
  <c r="S41" i="1"/>
  <c r="R41" i="1"/>
  <c r="Q41" i="1"/>
  <c r="P41" i="1"/>
  <c r="O41" i="1"/>
  <c r="N40" i="1"/>
  <c r="M40" i="1"/>
  <c r="L40" i="1"/>
  <c r="K40" i="1"/>
  <c r="J40" i="1"/>
  <c r="I39" i="1"/>
  <c r="H39" i="1"/>
  <c r="G39" i="1"/>
  <c r="F39" i="1"/>
  <c r="E39" i="1"/>
  <c r="E30" i="1"/>
  <c r="M32" i="1"/>
  <c r="L32" i="1"/>
  <c r="K32" i="1"/>
  <c r="E21" i="1"/>
  <c r="K22" i="1"/>
  <c r="L23" i="1"/>
  <c r="AT27" i="1"/>
  <c r="AS27" i="1"/>
  <c r="AR27" i="1"/>
  <c r="AQ27" i="1"/>
  <c r="AA11" i="1"/>
  <c r="Z11" i="1"/>
  <c r="Y11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6" i="1" l="1"/>
  <c r="B46" i="1"/>
  <c r="C37" i="1"/>
  <c r="H6" i="3" s="1"/>
  <c r="D6" i="3" s="1"/>
  <c r="B37" i="1"/>
  <c r="C28" i="1"/>
  <c r="H5" i="3" s="1"/>
  <c r="D5" i="3" s="1"/>
  <c r="G5" i="3"/>
  <c r="C5" i="3" s="1"/>
  <c r="C18" i="1"/>
  <c r="B18" i="1"/>
  <c r="G4" i="3" s="1"/>
  <c r="C4" i="3" s="1"/>
  <c r="G7" i="3" l="1"/>
  <c r="H7" i="3"/>
  <c r="D7" i="3" s="1"/>
  <c r="B57" i="1"/>
  <c r="B58" i="1" s="1"/>
  <c r="G6" i="3"/>
  <c r="C6" i="3" s="1"/>
  <c r="C57" i="1"/>
  <c r="C58" i="1" s="1"/>
  <c r="H4" i="3"/>
  <c r="D4" i="3" s="1"/>
  <c r="I5" i="3"/>
  <c r="E5" i="3"/>
  <c r="C7" i="3" l="1"/>
  <c r="I7" i="3"/>
  <c r="E7" i="3"/>
  <c r="I6" i="3"/>
  <c r="I4" i="3"/>
  <c r="E6" i="3"/>
  <c r="C9" i="3"/>
  <c r="D9" i="3"/>
  <c r="H9" i="3"/>
  <c r="G9" i="3"/>
  <c r="I9" i="3" l="1"/>
  <c r="E4" i="3"/>
  <c r="E9" i="3" s="1"/>
</calcChain>
</file>

<file path=xl/sharedStrings.xml><?xml version="1.0" encoding="utf-8"?>
<sst xmlns="http://schemas.openxmlformats.org/spreadsheetml/2006/main" count="235" uniqueCount="103">
  <si>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</si>
  <si>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</si>
  <si>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</si>
  <si>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</si>
  <si>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</si>
  <si>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</si>
  <si>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</si>
  <si>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</si>
  <si>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</si>
  <si>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</si>
  <si>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</si>
  <si>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</si>
  <si>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</si>
  <si>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</si>
  <si>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</si>
  <si>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</si>
  <si>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</si>
  <si>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</si>
  <si>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</si>
  <si>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</si>
  <si>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</si>
  <si>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</si>
  <si>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</si>
  <si>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</si>
  <si>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</si>
  <si>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</si>
  <si>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</si>
  <si>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</si>
  <si>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</si>
  <si>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Make Additional Levels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</si>
  <si>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</si>
  <si>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</si>
  <si>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</si>
  <si>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</si>
  <si>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</si>
  <si>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</si>
  <si>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</si>
  <si>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</si>
  <si>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</si>
  <si>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</si>
  <si>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</si>
  <si>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</si>
  <si>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</si>
  <si>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</si>
  <si>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</si>
  <si>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</si>
  <si>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</si>
  <si>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</si>
  <si>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</si>
  <si>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</si>
  <si>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</si>
  <si>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</si>
  <si>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</si>
  <si>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</si>
  <si>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</si>
  <si>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</si>
  <si>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</si>
  <si>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</si>
  <si>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</si>
  <si>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</si>
  <si>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</si>
  <si>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</si>
  <si>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</si>
  <si>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</si>
  <si>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</si>
  <si>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</si>
  <si>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</si>
  <si>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</si>
  <si>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</si>
  <si>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</si>
  <si>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</si>
  <si>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</si>
  <si>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</si>
  <si>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</si>
  <si>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</si>
  <si>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</si>
  <si>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</si>
  <si>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</si>
  <si>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</si>
  <si>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</si>
  <si>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</si>
  <si>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</si>
  <si>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</si>
  <si>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</si>
  <si>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</si>
  <si>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</si>
  <si>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</si>
  <si>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</si>
  <si>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</si>
  <si>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</si>
  <si>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</si>
  <si>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</si>
  <si>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</si>
  <si>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</si>
  <si>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</si>
  <si>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</si>
  <si>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</si>
  <si>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</si>
  <si>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</si>
  <si>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</si>
  <si>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</si>
  <si>
    <t>NPC / item spawn points</t>
  </si>
  <si>
    <t>Make player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</si>
</sst>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5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123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 x14ac:dyDescent="0.3"/>
    <row r="2" spans="2:21" x14ac:dyDescent="0.25">
      <c r="C2" s="61" t="s">
        <v>0</v>
      </c>
      <c r="D2" s="62"/>
      <c r="E2" s="63"/>
      <c r="F2" s="9"/>
      <c r="G2" s="61" t="s">
        <v>1</v>
      </c>
      <c r="H2" s="62"/>
      <c r="I2" s="63"/>
      <c r="K2" s="61" t="s">
        <v>2</v>
      </c>
      <c r="L2" s="62"/>
      <c r="M2" s="63"/>
      <c r="O2" s="61" t="s">
        <v>3</v>
      </c>
      <c r="P2" s="62"/>
      <c r="Q2" s="63"/>
      <c r="S2" s="61" t="s">
        <v>4</v>
      </c>
      <c r="T2" s="62"/>
      <c r="U2" s="63"/>
    </row>
    <row r="3" spans="2:21" ht="15.75" thickBot="1" x14ac:dyDescent="0.3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5">
      <c r="B4" s="26" t="s">
        <v>8</v>
      </c>
      <c r="C4" s="23">
        <f>(G4+K4 +O4+S4)</f>
        <v>11200</v>
      </c>
      <c r="D4" s="24">
        <f t="shared" ref="D4:D6" si="0">(H4+L4 +P4+T4)</f>
        <v>8300</v>
      </c>
      <c r="E4" s="25">
        <f>(C4-D4)</f>
        <v>2900</v>
      </c>
      <c r="F4" s="3"/>
      <c r="G4" s="17">
        <f>(Gantt!$B18)*100</f>
        <v>5100</v>
      </c>
      <c r="H4" s="18">
        <f>(Gantt!$C18)*100</f>
        <v>4000</v>
      </c>
      <c r="I4" s="19">
        <f>(G4-H4)</f>
        <v>1100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25">
      <c r="B5" s="10" t="s">
        <v>9</v>
      </c>
      <c r="C5" s="17">
        <f t="shared" ref="C5:C6" si="1">(G5+K5 +O5+S5)</f>
        <v>10600</v>
      </c>
      <c r="D5" s="18">
        <f t="shared" si="0"/>
        <v>6300</v>
      </c>
      <c r="E5" s="19">
        <f t="shared" ref="E5:E6" si="2">(C5-D5)</f>
        <v>4300</v>
      </c>
      <c r="F5" s="3"/>
      <c r="G5" s="17">
        <f>(Gantt!$B28)*100</f>
        <v>4500</v>
      </c>
      <c r="H5" s="18">
        <f>(Gantt!$C28)*100</f>
        <v>1800</v>
      </c>
      <c r="I5" s="19">
        <f t="shared" ref="I5:I6" si="3">(G5-H5)</f>
        <v>2700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25">
      <c r="B6" s="10" t="s">
        <v>10</v>
      </c>
      <c r="C6" s="17">
        <f t="shared" si="1"/>
        <v>10900</v>
      </c>
      <c r="D6" s="18">
        <f t="shared" si="0"/>
        <v>7500</v>
      </c>
      <c r="E6" s="19">
        <f t="shared" si="2"/>
        <v>3400</v>
      </c>
      <c r="F6" s="3"/>
      <c r="G6" s="17">
        <f>(Gantt!$B37)*100</f>
        <v>4800</v>
      </c>
      <c r="H6" s="18">
        <f>(Gantt!$C37)*100</f>
        <v>2100</v>
      </c>
      <c r="I6" s="19">
        <f t="shared" si="3"/>
        <v>2700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25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(Gantt!$B46)*100</f>
        <v>4900</v>
      </c>
      <c r="H7" s="18">
        <f>(Gantt!$C46)*100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25">
      <c r="B8" s="10" t="s">
        <v>12</v>
      </c>
      <c r="C8" s="17">
        <f t="shared" si="7"/>
        <v>11800</v>
      </c>
      <c r="D8" s="18">
        <f t="shared" si="8"/>
        <v>5000</v>
      </c>
      <c r="E8" s="19">
        <f t="shared" si="9"/>
        <v>6800</v>
      </c>
      <c r="F8" s="3"/>
      <c r="G8" s="17">
        <f>(Gantt!$B56)*100</f>
        <v>5700</v>
      </c>
      <c r="H8" s="18">
        <f>(Gantt!$C56)*100</f>
        <v>700</v>
      </c>
      <c r="I8" s="19">
        <f t="shared" si="10"/>
        <v>5000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5.75" thickBot="1" x14ac:dyDescent="0.3">
      <c r="B9" s="16" t="s">
        <v>0</v>
      </c>
      <c r="C9" s="27">
        <f>SUM(C4:C8)</f>
        <v>55500</v>
      </c>
      <c r="D9" s="28">
        <f>SUM(D4:D8)</f>
        <v>33100</v>
      </c>
      <c r="E9" s="29">
        <f>SUM(E4:E8)</f>
        <v>22400</v>
      </c>
      <c r="F9" s="3"/>
      <c r="G9" s="20">
        <f>SUM(G4:G8)</f>
        <v>25000</v>
      </c>
      <c r="H9" s="21">
        <f>SUM(H4:H8)</f>
        <v>9900</v>
      </c>
      <c r="I9" s="22">
        <f>SUM(I4:I8)</f>
        <v>15100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8"/>
  <sheetViews>
    <sheetView tabSelected="1" workbookViewId="0">
      <selection activeCell="G15" sqref="G15"/>
    </sheetView>
  </sheetViews>
  <sheetFormatPr defaultRowHeight="15" x14ac:dyDescent="0.25"/>
  <cols>
    <col min="1" max="1" width="29" customWidth="1"/>
    <col min="2" max="2" width="17.5703125" customWidth="1"/>
    <col min="3" max="3" width="13.5703125" customWidth="1"/>
    <col min="4" max="4" width="8.85546875" customWidth="1"/>
    <col min="7" max="7" width="10.7109375" customWidth="1"/>
  </cols>
  <sheetData>
    <row r="1" spans="1:63" x14ac:dyDescent="0.25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5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25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25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25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25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25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25">
      <c r="A9" t="s">
        <v>26</v>
      </c>
      <c r="B9">
        <v>4</v>
      </c>
      <c r="C9">
        <v>4</v>
      </c>
      <c r="D9" t="s">
        <v>17</v>
      </c>
      <c r="U9" t="str">
        <f t="shared" ref="U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25">
      <c r="A10" t="s">
        <v>101</v>
      </c>
      <c r="B10">
        <v>4</v>
      </c>
      <c r="C10">
        <v>4</v>
      </c>
      <c r="D10" t="s">
        <v>17</v>
      </c>
    </row>
    <row r="11" spans="1:63" x14ac:dyDescent="0.25">
      <c r="A11" t="s">
        <v>27</v>
      </c>
      <c r="B11">
        <v>2</v>
      </c>
      <c r="C11">
        <v>3</v>
      </c>
      <c r="D11" t="s">
        <v>17</v>
      </c>
      <c r="Y11" t="str">
        <f t="shared" ref="Y11:AI14" si="5">($D11)</f>
        <v>complete</v>
      </c>
      <c r="Z11" t="str">
        <f t="shared" si="5"/>
        <v>complete</v>
      </c>
      <c r="AA11" t="str">
        <f t="shared" si="5"/>
        <v>complete</v>
      </c>
    </row>
    <row r="12" spans="1:63" x14ac:dyDescent="0.25">
      <c r="A12" t="s">
        <v>100</v>
      </c>
      <c r="B12">
        <v>3</v>
      </c>
      <c r="C12">
        <v>3</v>
      </c>
      <c r="D12" t="s">
        <v>17</v>
      </c>
      <c r="AB12" t="str">
        <f t="shared" si="5"/>
        <v>complete</v>
      </c>
      <c r="AC12" t="str">
        <f t="shared" si="5"/>
        <v>complete</v>
      </c>
      <c r="AD12" t="str">
        <f t="shared" si="5"/>
        <v>complete</v>
      </c>
    </row>
    <row r="13" spans="1:63" x14ac:dyDescent="0.25">
      <c r="A13" t="s">
        <v>28</v>
      </c>
      <c r="B13">
        <v>6</v>
      </c>
      <c r="C13">
        <v>3</v>
      </c>
      <c r="D13" t="s">
        <v>18</v>
      </c>
      <c r="AE13" t="str">
        <f t="shared" si="5"/>
        <v>this week</v>
      </c>
      <c r="AF13" t="str">
        <f t="shared" si="5"/>
        <v>this week</v>
      </c>
      <c r="AG13" t="str">
        <f t="shared" si="5"/>
        <v>this week</v>
      </c>
    </row>
    <row r="14" spans="1:63" x14ac:dyDescent="0.25">
      <c r="A14" t="s">
        <v>29</v>
      </c>
      <c r="B14">
        <v>5</v>
      </c>
      <c r="C14">
        <v>2</v>
      </c>
      <c r="D14" t="s">
        <v>18</v>
      </c>
      <c r="AH14" t="str">
        <f t="shared" si="5"/>
        <v>this week</v>
      </c>
      <c r="AI14" t="str">
        <f t="shared" si="5"/>
        <v>this week</v>
      </c>
    </row>
    <row r="15" spans="1:63" ht="14.25" customHeight="1" x14ac:dyDescent="0.25">
      <c r="A15" t="s">
        <v>30</v>
      </c>
      <c r="B15">
        <v>5</v>
      </c>
      <c r="D15" t="s">
        <v>19</v>
      </c>
    </row>
    <row r="16" spans="1:63" ht="14.25" customHeight="1" x14ac:dyDescent="0.25">
      <c r="A16" t="s">
        <v>102</v>
      </c>
      <c r="B16">
        <v>3</v>
      </c>
      <c r="C16">
        <v>5</v>
      </c>
      <c r="D16" t="s">
        <v>17</v>
      </c>
    </row>
    <row r="17" spans="1:46" x14ac:dyDescent="0.25">
      <c r="A17" t="s">
        <v>31</v>
      </c>
      <c r="B17">
        <v>4</v>
      </c>
      <c r="D17" t="s">
        <v>19</v>
      </c>
    </row>
    <row r="18" spans="1:46" x14ac:dyDescent="0.25">
      <c r="A18" t="s">
        <v>32</v>
      </c>
      <c r="B18">
        <f>SUM(B3:B17)</f>
        <v>51</v>
      </c>
      <c r="C18">
        <f>SUM(C3:C17)</f>
        <v>40</v>
      </c>
    </row>
    <row r="19" spans="1:46" s="2" customFormat="1" x14ac:dyDescent="0.25">
      <c r="A19" s="2" t="s">
        <v>9</v>
      </c>
    </row>
    <row r="20" spans="1:46" x14ac:dyDescent="0.25">
      <c r="A20" t="s">
        <v>33</v>
      </c>
      <c r="B20">
        <v>2</v>
      </c>
      <c r="C20">
        <v>2</v>
      </c>
      <c r="D20" t="s">
        <v>17</v>
      </c>
      <c r="E20" t="str">
        <f>($D20)</f>
        <v>complete</v>
      </c>
      <c r="F20" s="55"/>
    </row>
    <row r="21" spans="1:46" x14ac:dyDescent="0.25">
      <c r="A21" t="s">
        <v>34</v>
      </c>
      <c r="B21">
        <v>4</v>
      </c>
      <c r="C21">
        <v>5</v>
      </c>
      <c r="D21" t="s">
        <v>17</v>
      </c>
      <c r="E21" s="64" t="str">
        <f t="shared" ref="E21" si="6">($D21)</f>
        <v>complete</v>
      </c>
      <c r="F21" s="64"/>
      <c r="G21" s="64"/>
      <c r="H21" s="64"/>
    </row>
    <row r="22" spans="1:46" x14ac:dyDescent="0.25">
      <c r="A22" t="s">
        <v>35</v>
      </c>
      <c r="B22">
        <v>3</v>
      </c>
      <c r="C22">
        <v>2</v>
      </c>
      <c r="D22" t="s">
        <v>17</v>
      </c>
      <c r="I22" t="str">
        <f>($D22)</f>
        <v>complete</v>
      </c>
      <c r="J22" t="str">
        <f>($D22)</f>
        <v>complete</v>
      </c>
      <c r="K22" t="str">
        <f t="shared" ref="K22" si="7">($D22)</f>
        <v>complete</v>
      </c>
    </row>
    <row r="23" spans="1:46" ht="14.25" customHeight="1" x14ac:dyDescent="0.25">
      <c r="A23" t="s">
        <v>36</v>
      </c>
      <c r="B23">
        <v>8</v>
      </c>
      <c r="C23">
        <v>3</v>
      </c>
      <c r="D23" t="s">
        <v>18</v>
      </c>
      <c r="E23" t="s">
        <v>37</v>
      </c>
      <c r="L23" s="64" t="str">
        <f t="shared" ref="L23" si="8">($D23)</f>
        <v>this week</v>
      </c>
      <c r="M23" s="64"/>
      <c r="N23" s="64"/>
      <c r="O23" s="64"/>
      <c r="P23" s="64"/>
      <c r="Q23" s="64"/>
      <c r="R23" s="64"/>
      <c r="S23" s="64"/>
    </row>
    <row r="24" spans="1:46" x14ac:dyDescent="0.25">
      <c r="A24" t="s">
        <v>38</v>
      </c>
      <c r="B24">
        <v>5</v>
      </c>
      <c r="C24">
        <v>5</v>
      </c>
      <c r="D24" t="s">
        <v>17</v>
      </c>
      <c r="T24" s="64" t="str">
        <f>($D24)</f>
        <v>complete</v>
      </c>
      <c r="U24" s="64"/>
      <c r="V24" s="64"/>
      <c r="W24" s="64"/>
      <c r="X24" s="64"/>
    </row>
    <row r="25" spans="1:46" ht="14.25" customHeight="1" x14ac:dyDescent="0.25">
      <c r="A25" t="s">
        <v>39</v>
      </c>
      <c r="B25">
        <v>10</v>
      </c>
      <c r="C25">
        <v>1</v>
      </c>
      <c r="D25" t="s">
        <v>18</v>
      </c>
      <c r="E25" s="64" t="str">
        <f>($D25)</f>
        <v>this week</v>
      </c>
      <c r="F25" s="64"/>
      <c r="G25" s="64"/>
      <c r="H25" s="64"/>
      <c r="I25" s="64"/>
      <c r="J25" s="64"/>
      <c r="K25" s="64"/>
      <c r="L25" s="64"/>
      <c r="M25" s="64"/>
      <c r="N25" s="64"/>
    </row>
    <row r="26" spans="1:46" x14ac:dyDescent="0.25">
      <c r="A26" t="s">
        <v>40</v>
      </c>
      <c r="B26">
        <v>10</v>
      </c>
      <c r="D26" t="s">
        <v>19</v>
      </c>
      <c r="G26" s="64" t="str">
        <f>($D26)</f>
        <v>planned</v>
      </c>
      <c r="H26" s="64"/>
      <c r="I26" s="64"/>
      <c r="J26" s="64"/>
      <c r="K26" s="64"/>
      <c r="L26" s="64"/>
      <c r="M26" s="64"/>
      <c r="N26" s="64"/>
      <c r="O26" s="64"/>
      <c r="P26" s="64"/>
    </row>
    <row r="27" spans="1:46" x14ac:dyDescent="0.25">
      <c r="A27" t="s">
        <v>41</v>
      </c>
      <c r="B27">
        <v>3</v>
      </c>
      <c r="D27" t="s">
        <v>19</v>
      </c>
      <c r="Y27" s="64" t="str">
        <f>($D27)</f>
        <v>planned</v>
      </c>
      <c r="Z27" s="64"/>
      <c r="AA27" s="64"/>
      <c r="AQ27" t="str">
        <f t="shared" ref="AQ27:AT27" si="9">($D27)</f>
        <v>planned</v>
      </c>
      <c r="AR27" t="str">
        <f t="shared" si="9"/>
        <v>planned</v>
      </c>
      <c r="AS27" t="str">
        <f t="shared" si="9"/>
        <v>planned</v>
      </c>
      <c r="AT27" t="str">
        <f t="shared" si="9"/>
        <v>planned</v>
      </c>
    </row>
    <row r="28" spans="1:46" x14ac:dyDescent="0.25">
      <c r="A28" t="s">
        <v>32</v>
      </c>
      <c r="B28">
        <f>SUM(B20:B27)</f>
        <v>45</v>
      </c>
      <c r="C28">
        <f>SUM(C20:C27)</f>
        <v>18</v>
      </c>
    </row>
    <row r="29" spans="1:46" s="2" customFormat="1" x14ac:dyDescent="0.25">
      <c r="A29" s="2" t="s">
        <v>10</v>
      </c>
    </row>
    <row r="30" spans="1:46" x14ac:dyDescent="0.25">
      <c r="A30" t="s">
        <v>42</v>
      </c>
      <c r="B30">
        <v>1</v>
      </c>
      <c r="C30">
        <v>1</v>
      </c>
      <c r="D30" t="s">
        <v>17</v>
      </c>
      <c r="E30" t="str">
        <f t="shared" ref="E30" si="10">($D30)</f>
        <v>complete</v>
      </c>
    </row>
    <row r="31" spans="1:46" x14ac:dyDescent="0.25">
      <c r="A31" t="s">
        <v>43</v>
      </c>
      <c r="B31">
        <v>2</v>
      </c>
      <c r="C31">
        <v>3</v>
      </c>
      <c r="D31" t="s">
        <v>17</v>
      </c>
      <c r="F31" t="str">
        <f>($D31)</f>
        <v>complete</v>
      </c>
      <c r="G31" t="str">
        <f>($D31)</f>
        <v>complete</v>
      </c>
      <c r="H31" t="str">
        <f>($D31)</f>
        <v>complete</v>
      </c>
    </row>
    <row r="32" spans="1:46" x14ac:dyDescent="0.25">
      <c r="A32" t="s">
        <v>44</v>
      </c>
      <c r="B32">
        <v>10</v>
      </c>
      <c r="C32">
        <v>9</v>
      </c>
      <c r="D32" t="s">
        <v>17</v>
      </c>
      <c r="I32" t="str">
        <f>($D32)</f>
        <v>complete</v>
      </c>
      <c r="J32" t="str">
        <f>($D32)</f>
        <v>complete</v>
      </c>
      <c r="K32" t="str">
        <f t="shared" ref="K32:M32" si="11">($D32)</f>
        <v>complete</v>
      </c>
      <c r="L32" t="str">
        <f t="shared" si="11"/>
        <v>complete</v>
      </c>
      <c r="M32" t="str">
        <f t="shared" si="11"/>
        <v>complete</v>
      </c>
      <c r="N32" t="str">
        <f>($D32)</f>
        <v>complete</v>
      </c>
      <c r="O32" t="str">
        <f>($D32)</f>
        <v>complete</v>
      </c>
      <c r="P32" s="54"/>
      <c r="Q32" s="55"/>
      <c r="R32" s="55"/>
    </row>
    <row r="33" spans="1:54" x14ac:dyDescent="0.25">
      <c r="A33" t="s">
        <v>45</v>
      </c>
      <c r="B33">
        <v>5</v>
      </c>
      <c r="D33" t="s">
        <v>19</v>
      </c>
      <c r="S33" s="60"/>
      <c r="T33" s="57"/>
      <c r="U33" s="57"/>
      <c r="V33" s="57"/>
      <c r="W33" s="57"/>
    </row>
    <row r="34" spans="1:54" x14ac:dyDescent="0.25">
      <c r="A34" t="s">
        <v>46</v>
      </c>
      <c r="B34">
        <v>5</v>
      </c>
      <c r="D34" t="s">
        <v>19</v>
      </c>
      <c r="X34" s="57"/>
      <c r="Y34" s="57"/>
      <c r="Z34" s="57"/>
      <c r="AA34" s="57"/>
      <c r="AB34" s="57"/>
    </row>
    <row r="35" spans="1:54" x14ac:dyDescent="0.25">
      <c r="A35" t="s">
        <v>47</v>
      </c>
      <c r="B35">
        <v>10</v>
      </c>
      <c r="C35">
        <v>2</v>
      </c>
      <c r="D35" t="s">
        <v>18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3"/>
      <c r="AN35" s="3"/>
      <c r="AO35" s="3"/>
      <c r="AP35" s="3"/>
      <c r="AQ35" s="3"/>
    </row>
    <row r="36" spans="1:54" x14ac:dyDescent="0.25">
      <c r="A36" t="s">
        <v>48</v>
      </c>
      <c r="B36">
        <v>15</v>
      </c>
      <c r="C36">
        <v>6</v>
      </c>
      <c r="D36" t="s">
        <v>18</v>
      </c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3"/>
    </row>
    <row r="37" spans="1:54" x14ac:dyDescent="0.25">
      <c r="A37" t="s">
        <v>32</v>
      </c>
      <c r="B37">
        <f>SUM(B30:B36)</f>
        <v>48</v>
      </c>
      <c r="C37">
        <f>SUM(C30:C36)</f>
        <v>21</v>
      </c>
    </row>
    <row r="38" spans="1:54" s="2" customFormat="1" x14ac:dyDescent="0.25">
      <c r="A38" s="2" t="s">
        <v>11</v>
      </c>
    </row>
    <row r="39" spans="1:54" x14ac:dyDescent="0.25">
      <c r="A39" t="s">
        <v>49</v>
      </c>
      <c r="B39">
        <v>5</v>
      </c>
      <c r="C39">
        <v>5</v>
      </c>
      <c r="D39" t="s">
        <v>17</v>
      </c>
      <c r="E39" t="str">
        <f t="shared" ref="E39:I39" si="12">($D39)</f>
        <v>complete</v>
      </c>
      <c r="F39" t="str">
        <f t="shared" si="12"/>
        <v>complete</v>
      </c>
      <c r="G39" t="str">
        <f t="shared" si="12"/>
        <v>complete</v>
      </c>
      <c r="H39" t="str">
        <f t="shared" si="12"/>
        <v>complete</v>
      </c>
      <c r="I39" t="str">
        <f t="shared" si="12"/>
        <v>complete</v>
      </c>
    </row>
    <row r="40" spans="1:54" x14ac:dyDescent="0.25">
      <c r="A40" t="s">
        <v>50</v>
      </c>
      <c r="B40">
        <v>5</v>
      </c>
      <c r="C40">
        <v>5</v>
      </c>
      <c r="D40" t="s">
        <v>17</v>
      </c>
      <c r="J40" t="str">
        <f t="shared" ref="J40:N40" si="13">($D40)</f>
        <v>complete</v>
      </c>
      <c r="K40" t="str">
        <f t="shared" si="13"/>
        <v>complete</v>
      </c>
      <c r="L40" t="str">
        <f t="shared" si="13"/>
        <v>complete</v>
      </c>
      <c r="M40" t="str">
        <f t="shared" si="13"/>
        <v>complete</v>
      </c>
      <c r="N40" t="str">
        <f t="shared" si="13"/>
        <v>complete</v>
      </c>
    </row>
    <row r="41" spans="1:54" x14ac:dyDescent="0.25">
      <c r="A41" t="s">
        <v>51</v>
      </c>
      <c r="B41">
        <v>4</v>
      </c>
      <c r="C41">
        <v>3</v>
      </c>
      <c r="D41" t="s">
        <v>17</v>
      </c>
      <c r="O41" t="str">
        <f t="shared" ref="O41:T41" si="14">($D41)</f>
        <v>complete</v>
      </c>
      <c r="P41" t="str">
        <f t="shared" si="14"/>
        <v>complete</v>
      </c>
      <c r="Q41" t="str">
        <f t="shared" si="14"/>
        <v>complete</v>
      </c>
      <c r="R41" t="str">
        <f t="shared" si="14"/>
        <v>complete</v>
      </c>
      <c r="S41" t="str">
        <f t="shared" si="14"/>
        <v>complete</v>
      </c>
      <c r="T41" t="str">
        <f t="shared" si="14"/>
        <v>complete</v>
      </c>
    </row>
    <row r="42" spans="1:54" x14ac:dyDescent="0.25">
      <c r="A42" t="s">
        <v>52</v>
      </c>
      <c r="B42">
        <v>10</v>
      </c>
      <c r="D42" t="s">
        <v>18</v>
      </c>
      <c r="U42" t="str">
        <f t="shared" ref="U42:V42" si="15">($D42)</f>
        <v>this week</v>
      </c>
      <c r="V42" t="str">
        <f t="shared" si="15"/>
        <v>this week</v>
      </c>
    </row>
    <row r="43" spans="1:54" x14ac:dyDescent="0.25">
      <c r="A43" t="s">
        <v>53</v>
      </c>
      <c r="B43">
        <v>10</v>
      </c>
      <c r="D43" t="s">
        <v>19</v>
      </c>
      <c r="W43" t="str">
        <f t="shared" ref="W43:AB43" si="16">($D43)</f>
        <v>planned</v>
      </c>
      <c r="X43" t="str">
        <f t="shared" si="16"/>
        <v>planned</v>
      </c>
      <c r="Y43" t="str">
        <f t="shared" si="16"/>
        <v>planned</v>
      </c>
      <c r="Z43" t="str">
        <f t="shared" si="16"/>
        <v>planned</v>
      </c>
      <c r="AA43" t="str">
        <f t="shared" si="16"/>
        <v>planned</v>
      </c>
      <c r="AB43" t="str">
        <f t="shared" si="16"/>
        <v>planned</v>
      </c>
    </row>
    <row r="44" spans="1:54" x14ac:dyDescent="0.25">
      <c r="A44" t="s">
        <v>54</v>
      </c>
      <c r="B44">
        <v>10</v>
      </c>
      <c r="D44" t="s">
        <v>19</v>
      </c>
      <c r="AC44" t="str">
        <f t="shared" ref="AC44:AD44" si="17">($D44)</f>
        <v>planned</v>
      </c>
      <c r="AD44" t="str">
        <f t="shared" si="17"/>
        <v>planned</v>
      </c>
    </row>
    <row r="45" spans="1:54" ht="15" customHeight="1" x14ac:dyDescent="0.25">
      <c r="A45" t="s">
        <v>55</v>
      </c>
      <c r="B45">
        <v>5</v>
      </c>
      <c r="D45" t="s">
        <v>19</v>
      </c>
      <c r="AE45" t="str">
        <f t="shared" ref="AE45:AH45" si="18">($D45)</f>
        <v>planned</v>
      </c>
      <c r="AF45" t="str">
        <f t="shared" si="18"/>
        <v>planned</v>
      </c>
      <c r="AG45" t="str">
        <f t="shared" si="18"/>
        <v>planned</v>
      </c>
      <c r="AH45" t="str">
        <f t="shared" si="18"/>
        <v>planned</v>
      </c>
    </row>
    <row r="46" spans="1:54" x14ac:dyDescent="0.25">
      <c r="A46" t="s">
        <v>32</v>
      </c>
      <c r="B46">
        <f>SUM(B39:B45)</f>
        <v>49</v>
      </c>
      <c r="C46">
        <f>SUM(C39:C45)</f>
        <v>13</v>
      </c>
    </row>
    <row r="47" spans="1:54" s="2" customFormat="1" x14ac:dyDescent="0.25">
      <c r="A47" s="2" t="s">
        <v>12</v>
      </c>
    </row>
    <row r="48" spans="1:54" x14ac:dyDescent="0.25">
      <c r="A48" t="s">
        <v>56</v>
      </c>
      <c r="B48">
        <v>10</v>
      </c>
      <c r="C48">
        <v>7</v>
      </c>
      <c r="D48" t="s">
        <v>17</v>
      </c>
      <c r="E48" t="str">
        <f t="shared" ref="E48:I48" si="19">($D48)</f>
        <v>complete</v>
      </c>
      <c r="F48" t="str">
        <f t="shared" si="19"/>
        <v>complete</v>
      </c>
      <c r="G48" t="str">
        <f t="shared" si="19"/>
        <v>complete</v>
      </c>
      <c r="H48" t="str">
        <f t="shared" si="19"/>
        <v>complete</v>
      </c>
      <c r="I48" t="str">
        <f t="shared" si="19"/>
        <v>complete</v>
      </c>
      <c r="J48" s="55"/>
      <c r="K48" s="55"/>
    </row>
    <row r="49" spans="1:42" x14ac:dyDescent="0.25">
      <c r="A49" t="s">
        <v>57</v>
      </c>
      <c r="B49">
        <v>5</v>
      </c>
      <c r="D49" t="s">
        <v>18</v>
      </c>
      <c r="L49" t="str">
        <f t="shared" ref="L49:P49" si="20">($D49)</f>
        <v>this week</v>
      </c>
      <c r="M49" t="str">
        <f t="shared" si="20"/>
        <v>this week</v>
      </c>
      <c r="N49" t="str">
        <f t="shared" si="20"/>
        <v>this week</v>
      </c>
      <c r="O49" s="58" t="str">
        <f>($D49)</f>
        <v>this week</v>
      </c>
      <c r="P49" s="3" t="str">
        <f t="shared" si="20"/>
        <v>this week</v>
      </c>
    </row>
    <row r="50" spans="1:42" x14ac:dyDescent="0.25">
      <c r="A50" t="s">
        <v>58</v>
      </c>
      <c r="B50">
        <v>5</v>
      </c>
      <c r="D50" s="56" t="s">
        <v>18</v>
      </c>
      <c r="Q50" t="str">
        <f t="shared" ref="Q50:V50" si="21">($D50)</f>
        <v>this week</v>
      </c>
      <c r="R50" t="str">
        <f t="shared" si="21"/>
        <v>this week</v>
      </c>
      <c r="S50" t="str">
        <f t="shared" si="21"/>
        <v>this week</v>
      </c>
      <c r="T50" t="str">
        <f t="shared" si="21"/>
        <v>this week</v>
      </c>
      <c r="U50" t="str">
        <f t="shared" si="21"/>
        <v>this week</v>
      </c>
      <c r="V50" t="str">
        <f t="shared" si="21"/>
        <v>this week</v>
      </c>
    </row>
    <row r="51" spans="1:42" x14ac:dyDescent="0.25">
      <c r="A51" t="s">
        <v>59</v>
      </c>
      <c r="B51">
        <v>10</v>
      </c>
      <c r="D51" t="s">
        <v>19</v>
      </c>
      <c r="W51" t="str">
        <f t="shared" ref="W51:X51" si="22">($D51)</f>
        <v>planned</v>
      </c>
      <c r="X51" t="str">
        <f t="shared" si="22"/>
        <v>planned</v>
      </c>
    </row>
    <row r="52" spans="1:42" x14ac:dyDescent="0.25">
      <c r="A52" t="s">
        <v>60</v>
      </c>
      <c r="B52">
        <v>10</v>
      </c>
      <c r="D52" t="s">
        <v>19</v>
      </c>
      <c r="Y52" t="str">
        <f t="shared" ref="Y52:AD52" si="23">($D52)</f>
        <v>planned</v>
      </c>
      <c r="Z52" t="str">
        <f t="shared" si="23"/>
        <v>planned</v>
      </c>
      <c r="AA52" t="str">
        <f t="shared" si="23"/>
        <v>planned</v>
      </c>
      <c r="AB52" t="str">
        <f t="shared" si="23"/>
        <v>planned</v>
      </c>
      <c r="AC52" t="str">
        <f t="shared" si="23"/>
        <v>planned</v>
      </c>
      <c r="AD52" t="str">
        <f t="shared" si="23"/>
        <v>planned</v>
      </c>
    </row>
    <row r="53" spans="1:42" x14ac:dyDescent="0.25">
      <c r="A53" t="s">
        <v>61</v>
      </c>
      <c r="B53">
        <v>10</v>
      </c>
      <c r="D53" t="s">
        <v>19</v>
      </c>
      <c r="AE53" t="str">
        <f t="shared" ref="AE53:AJ53" si="24">($D53)</f>
        <v>planned</v>
      </c>
      <c r="AF53" t="str">
        <f t="shared" si="24"/>
        <v>planned</v>
      </c>
      <c r="AG53" t="str">
        <f t="shared" si="24"/>
        <v>planned</v>
      </c>
      <c r="AH53" t="str">
        <f t="shared" si="24"/>
        <v>planned</v>
      </c>
      <c r="AI53" t="str">
        <f t="shared" si="24"/>
        <v>planned</v>
      </c>
      <c r="AJ53" t="str">
        <f t="shared" si="24"/>
        <v>planned</v>
      </c>
    </row>
    <row r="54" spans="1:42" x14ac:dyDescent="0.25">
      <c r="A54" t="s">
        <v>62</v>
      </c>
      <c r="B54">
        <v>5</v>
      </c>
      <c r="D54" t="s">
        <v>19</v>
      </c>
      <c r="AK54" t="str">
        <f t="shared" ref="AK54:AN54" si="25">($D54)</f>
        <v>planned</v>
      </c>
      <c r="AL54" t="str">
        <f t="shared" si="25"/>
        <v>planned</v>
      </c>
      <c r="AM54" t="str">
        <f t="shared" si="25"/>
        <v>planned</v>
      </c>
      <c r="AN54" t="str">
        <f t="shared" si="25"/>
        <v>planned</v>
      </c>
    </row>
    <row r="55" spans="1:42" x14ac:dyDescent="0.25">
      <c r="A55" t="s">
        <v>63</v>
      </c>
      <c r="B55">
        <v>2</v>
      </c>
      <c r="D55" t="s">
        <v>19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O55" t="str">
        <f t="shared" ref="AO55:AP55" si="26">($D55)</f>
        <v>planned</v>
      </c>
      <c r="AP55" t="str">
        <f t="shared" si="26"/>
        <v>planned</v>
      </c>
    </row>
    <row r="56" spans="1:42" x14ac:dyDescent="0.25">
      <c r="A56" t="s">
        <v>32</v>
      </c>
      <c r="B56">
        <f>SUM(B48:B55)</f>
        <v>57</v>
      </c>
      <c r="C56">
        <f>SUM(C48:C55)</f>
        <v>7</v>
      </c>
    </row>
    <row r="57" spans="1:42" s="6" customFormat="1" x14ac:dyDescent="0.25">
      <c r="A57" s="6" t="s">
        <v>64</v>
      </c>
      <c r="B57" s="6">
        <f>SUM(B37,B46,B28,B18)</f>
        <v>193</v>
      </c>
      <c r="C57" s="6">
        <f>SUM(C18,C28,C37,C46)</f>
        <v>92</v>
      </c>
    </row>
    <row r="58" spans="1:42" s="6" customFormat="1" x14ac:dyDescent="0.25">
      <c r="A58" s="6" t="s">
        <v>65</v>
      </c>
      <c r="B58" s="53">
        <f>B57*100</f>
        <v>19300</v>
      </c>
      <c r="C58" s="53">
        <f>C57*100</f>
        <v>9200</v>
      </c>
      <c r="D58" s="53"/>
    </row>
  </sheetData>
  <mergeCells count="6">
    <mergeCell ref="Y27:AA27"/>
    <mergeCell ref="E25:N25"/>
    <mergeCell ref="E21:H21"/>
    <mergeCell ref="L23:S23"/>
    <mergeCell ref="T24:X24"/>
    <mergeCell ref="G26:P26"/>
  </mergeCells>
  <conditionalFormatting sqref="D3 D20:D26 D48:D54">
    <cfRule type="cellIs" dxfId="122" priority="178" operator="equal">
      <formula>$H$1</formula>
    </cfRule>
    <cfRule type="cellIs" dxfId="121" priority="179" operator="equal">
      <formula>$G$1</formula>
    </cfRule>
    <cfRule type="cellIs" dxfId="120" priority="180" operator="equal">
      <formula>$F$1</formula>
    </cfRule>
  </conditionalFormatting>
  <conditionalFormatting sqref="D14:D17">
    <cfRule type="cellIs" dxfId="119" priority="175" operator="equal">
      <formula>$H$1</formula>
    </cfRule>
    <cfRule type="cellIs" dxfId="118" priority="176" operator="equal">
      <formula>$G$1</formula>
    </cfRule>
    <cfRule type="cellIs" dxfId="117" priority="177" operator="equal">
      <formula>$F$1</formula>
    </cfRule>
  </conditionalFormatting>
  <conditionalFormatting sqref="D27">
    <cfRule type="cellIs" dxfId="116" priority="172" operator="equal">
      <formula>$H$1</formula>
    </cfRule>
    <cfRule type="cellIs" dxfId="115" priority="173" operator="equal">
      <formula>$G$1</formula>
    </cfRule>
    <cfRule type="cellIs" dxfId="114" priority="174" operator="equal">
      <formula>$F$1</formula>
    </cfRule>
  </conditionalFormatting>
  <conditionalFormatting sqref="D35">
    <cfRule type="cellIs" dxfId="113" priority="169" operator="equal">
      <formula>$H$1</formula>
    </cfRule>
    <cfRule type="cellIs" dxfId="112" priority="170" operator="equal">
      <formula>$G$1</formula>
    </cfRule>
    <cfRule type="cellIs" dxfId="111" priority="171" operator="equal">
      <formula>$F$1</formula>
    </cfRule>
  </conditionalFormatting>
  <conditionalFormatting sqref="D36">
    <cfRule type="cellIs" dxfId="110" priority="166" operator="equal">
      <formula>$H$1</formula>
    </cfRule>
    <cfRule type="cellIs" dxfId="109" priority="167" operator="equal">
      <formula>$G$1</formula>
    </cfRule>
    <cfRule type="cellIs" dxfId="108" priority="168" operator="equal">
      <formula>$F$1</formula>
    </cfRule>
  </conditionalFormatting>
  <conditionalFormatting sqref="E33:BR45 E32:O32 Q32:BR32 E22:BR22 E47:BR48 E49:I49 E50:J50 L49:BR49 L50:N50 Q50:BR50 E52:V52 E51:T51 E53:AJ53 Y52:AR52 W51:AR51 AW51:BR54 AM53:AR53 AQ54:AR54 E54:AN54 AO55:AP55 E28:BR31 E25 O25:BR25 I21:BR21 E21 E24:T24 E23:L23 T23:BR23 Y24:BR24 E26:G26 Q26:BR26 E27:Y27 AB27:BR27 E3:BR5 E6:I6 K6:BR6 E7:BR20">
    <cfRule type="cellIs" dxfId="107" priority="160" operator="equal">
      <formula>$H$1</formula>
    </cfRule>
    <cfRule type="cellIs" dxfId="106" priority="161" operator="equal">
      <formula>$G$1</formula>
    </cfRule>
    <cfRule type="cellIs" dxfId="105" priority="162" operator="equal">
      <formula>$F$1</formula>
    </cfRule>
  </conditionalFormatting>
  <conditionalFormatting sqref="D4:D13">
    <cfRule type="cellIs" dxfId="104" priority="157" operator="equal">
      <formula>$H$1</formula>
    </cfRule>
    <cfRule type="cellIs" dxfId="103" priority="158" operator="equal">
      <formula>$G$1</formula>
    </cfRule>
    <cfRule type="cellIs" dxfId="102" priority="159" operator="equal">
      <formula>$F$1</formula>
    </cfRule>
  </conditionalFormatting>
  <conditionalFormatting sqref="D30:D34">
    <cfRule type="cellIs" dxfId="101" priority="151" operator="equal">
      <formula>$H$1</formula>
    </cfRule>
    <cfRule type="cellIs" dxfId="100" priority="152" operator="equal">
      <formula>$G$1</formula>
    </cfRule>
    <cfRule type="cellIs" dxfId="99" priority="153" operator="equal">
      <formula>$F$1</formula>
    </cfRule>
  </conditionalFormatting>
  <conditionalFormatting sqref="D39:D45">
    <cfRule type="cellIs" dxfId="98" priority="148" operator="equal">
      <formula>$H$1</formula>
    </cfRule>
    <cfRule type="cellIs" dxfId="97" priority="149" operator="equal">
      <formula>$G$1</formula>
    </cfRule>
    <cfRule type="cellIs" dxfId="96" priority="150" operator="equal">
      <formula>$F$1</formula>
    </cfRule>
  </conditionalFormatting>
  <conditionalFormatting sqref="F3">
    <cfRule type="cellIs" dxfId="95" priority="145" operator="equal">
      <formula>$H$1</formula>
    </cfRule>
    <cfRule type="cellIs" dxfId="94" priority="146" operator="equal">
      <formula>$G$1</formula>
    </cfRule>
    <cfRule type="cellIs" dxfId="93" priority="147" operator="equal">
      <formula>$F$1</formula>
    </cfRule>
  </conditionalFormatting>
  <conditionalFormatting sqref="G4:H4">
    <cfRule type="cellIs" dxfId="92" priority="142" operator="equal">
      <formula>$H$1</formula>
    </cfRule>
    <cfRule type="cellIs" dxfId="91" priority="143" operator="equal">
      <formula>$G$1</formula>
    </cfRule>
    <cfRule type="cellIs" dxfId="90" priority="144" operator="equal">
      <formula>$F$1</formula>
    </cfRule>
  </conditionalFormatting>
  <conditionalFormatting sqref="L6">
    <cfRule type="cellIs" dxfId="89" priority="139" operator="equal">
      <formula>$H$1</formula>
    </cfRule>
    <cfRule type="cellIs" dxfId="88" priority="140" operator="equal">
      <formula>$G$1</formula>
    </cfRule>
    <cfRule type="cellIs" dxfId="87" priority="141" operator="equal">
      <formula>$F$1</formula>
    </cfRule>
  </conditionalFormatting>
  <conditionalFormatting sqref="I5">
    <cfRule type="cellIs" dxfId="86" priority="136" operator="equal">
      <formula>$H$1</formula>
    </cfRule>
    <cfRule type="cellIs" dxfId="85" priority="137" operator="equal">
      <formula>$G$1</formula>
    </cfRule>
    <cfRule type="cellIs" dxfId="84" priority="138" operator="equal">
      <formula>$F$1</formula>
    </cfRule>
  </conditionalFormatting>
  <conditionalFormatting sqref="K7:M7">
    <cfRule type="cellIs" dxfId="83" priority="133" operator="equal">
      <formula>$H$1</formula>
    </cfRule>
    <cfRule type="cellIs" dxfId="82" priority="134" operator="equal">
      <formula>$G$1</formula>
    </cfRule>
    <cfRule type="cellIs" dxfId="81" priority="135" operator="equal">
      <formula>$F$1</formula>
    </cfRule>
  </conditionalFormatting>
  <conditionalFormatting sqref="N8:P8">
    <cfRule type="cellIs" dxfId="80" priority="130" operator="equal">
      <formula>$H$1</formula>
    </cfRule>
    <cfRule type="cellIs" dxfId="79" priority="131" operator="equal">
      <formula>$G$1</formula>
    </cfRule>
    <cfRule type="cellIs" dxfId="78" priority="132" operator="equal">
      <formula>$F$1</formula>
    </cfRule>
  </conditionalFormatting>
  <conditionalFormatting sqref="Q9:T10">
    <cfRule type="cellIs" dxfId="77" priority="127" operator="equal">
      <formula>$H$1</formula>
    </cfRule>
    <cfRule type="cellIs" dxfId="76" priority="128" operator="equal">
      <formula>$G$1</formula>
    </cfRule>
    <cfRule type="cellIs" dxfId="75" priority="129" operator="equal">
      <formula>$F$1</formula>
    </cfRule>
  </conditionalFormatting>
  <conditionalFormatting sqref="U11:AG11">
    <cfRule type="cellIs" dxfId="74" priority="124" operator="equal">
      <formula>$H$1</formula>
    </cfRule>
    <cfRule type="cellIs" dxfId="73" priority="125" operator="equal">
      <formula>$G$1</formula>
    </cfRule>
    <cfRule type="cellIs" dxfId="72" priority="126" operator="equal">
      <formula>$F$1</formula>
    </cfRule>
  </conditionalFormatting>
  <conditionalFormatting sqref="AI13">
    <cfRule type="cellIs" dxfId="71" priority="121" operator="equal">
      <formula>$H$1</formula>
    </cfRule>
    <cfRule type="cellIs" dxfId="70" priority="122" operator="equal">
      <formula>$G$1</formula>
    </cfRule>
    <cfRule type="cellIs" dxfId="69" priority="123" operator="equal">
      <formula>$F$1</formula>
    </cfRule>
  </conditionalFormatting>
  <conditionalFormatting sqref="AH12">
    <cfRule type="cellIs" dxfId="68" priority="118" operator="equal">
      <formula>$H$1</formula>
    </cfRule>
    <cfRule type="cellIs" dxfId="67" priority="119" operator="equal">
      <formula>$G$1</formula>
    </cfRule>
    <cfRule type="cellIs" dxfId="66" priority="120" operator="equal">
      <formula>$F$1</formula>
    </cfRule>
  </conditionalFormatting>
  <conditionalFormatting sqref="D55">
    <cfRule type="cellIs" dxfId="65" priority="97" operator="equal">
      <formula>$H$1</formula>
    </cfRule>
    <cfRule type="cellIs" dxfId="64" priority="98" operator="equal">
      <formula>$G$1</formula>
    </cfRule>
    <cfRule type="cellIs" dxfId="63" priority="99" operator="equal">
      <formula>$F$1</formula>
    </cfRule>
  </conditionalFormatting>
  <conditionalFormatting sqref="J5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J5:K5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M6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M6:N6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O7 M6:N6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O7:P7 M6:N6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O7:Q7 M6:N6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R8 O7:Q7 M6:N6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R8:S8 O7:Q7 M6:N6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R8:T8 O7:Q7 M6:N6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U9:U10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U9:V10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U9:W10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U9:X10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B12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AC12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AD12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AE13:AF13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G13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AH14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AH14:AI14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0:D36 D3:D17 D20:D27 D48:D55 D39:D45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RowHeight="15" x14ac:dyDescent="0.25"/>
  <sheetData>
    <row r="1" spans="1:12" x14ac:dyDescent="0.25">
      <c r="B1" s="6" t="s">
        <v>66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25">
      <c r="B2" s="6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73</v>
      </c>
      <c r="I2" s="7" t="s">
        <v>74</v>
      </c>
      <c r="J2" s="7"/>
      <c r="K2" s="7"/>
      <c r="L2" s="7"/>
    </row>
    <row r="3" spans="1:12" x14ac:dyDescent="0.25">
      <c r="B3" s="6" t="s">
        <v>75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25">
      <c r="A4" s="6" t="s">
        <v>8</v>
      </c>
      <c r="B4" s="6">
        <f>SUMIF(C4:L4,A$11,C$3:Z$3)</f>
        <v>13</v>
      </c>
      <c r="C4" s="5" t="s">
        <v>76</v>
      </c>
      <c r="D4" s="5" t="s">
        <v>76</v>
      </c>
      <c r="E4" s="5" t="s">
        <v>76</v>
      </c>
      <c r="F4" s="5" t="s">
        <v>76</v>
      </c>
      <c r="G4" s="5" t="s">
        <v>76</v>
      </c>
      <c r="H4" s="5" t="s">
        <v>76</v>
      </c>
      <c r="I4" s="5" t="s">
        <v>76</v>
      </c>
      <c r="J4" s="5"/>
      <c r="K4" s="5"/>
      <c r="L4" s="5"/>
    </row>
    <row r="5" spans="1:12" x14ac:dyDescent="0.25">
      <c r="A5" s="6" t="s">
        <v>9</v>
      </c>
      <c r="B5" s="6">
        <f>SUMIF(C5:L5,A$11,C$3:Z$3)</f>
        <v>13</v>
      </c>
      <c r="C5" s="5" t="s">
        <v>76</v>
      </c>
      <c r="D5" s="5" t="s">
        <v>76</v>
      </c>
      <c r="E5" s="5" t="s">
        <v>76</v>
      </c>
      <c r="F5" s="5" t="s">
        <v>76</v>
      </c>
      <c r="G5" s="5" t="s">
        <v>76</v>
      </c>
      <c r="H5" s="5" t="s">
        <v>76</v>
      </c>
      <c r="I5" s="5" t="s">
        <v>76</v>
      </c>
      <c r="J5" s="5"/>
      <c r="K5" s="5"/>
      <c r="L5" s="5"/>
    </row>
    <row r="6" spans="1:12" x14ac:dyDescent="0.25">
      <c r="A6" s="6" t="s">
        <v>10</v>
      </c>
      <c r="B6" s="6">
        <f>SUMIF(C6:L6,A$11,C$3:Z$3)</f>
        <v>13</v>
      </c>
      <c r="C6" s="5" t="s">
        <v>76</v>
      </c>
      <c r="D6" s="5" t="s">
        <v>76</v>
      </c>
      <c r="E6" s="5" t="s">
        <v>76</v>
      </c>
      <c r="F6" s="5" t="s">
        <v>76</v>
      </c>
      <c r="G6" s="5" t="s">
        <v>76</v>
      </c>
      <c r="H6" s="5" t="s">
        <v>76</v>
      </c>
      <c r="I6" s="5" t="s">
        <v>76</v>
      </c>
      <c r="J6" s="5"/>
      <c r="K6" s="5"/>
      <c r="L6" s="5"/>
    </row>
    <row r="7" spans="1:12" x14ac:dyDescent="0.25">
      <c r="A7" s="6" t="s">
        <v>11</v>
      </c>
      <c r="B7" s="6">
        <f>SUMIF(C7:L7,A$11,C$3:Z$3)</f>
        <v>13</v>
      </c>
      <c r="C7" s="5" t="s">
        <v>76</v>
      </c>
      <c r="D7" s="5" t="s">
        <v>76</v>
      </c>
      <c r="E7" s="5" t="s">
        <v>76</v>
      </c>
      <c r="F7" s="5" t="s">
        <v>76</v>
      </c>
      <c r="G7" s="5" t="s">
        <v>76</v>
      </c>
      <c r="H7" s="5" t="s">
        <v>76</v>
      </c>
      <c r="I7" s="5" t="s">
        <v>76</v>
      </c>
      <c r="J7" s="5"/>
      <c r="K7" s="5"/>
      <c r="L7" s="5"/>
    </row>
    <row r="8" spans="1:12" x14ac:dyDescent="0.25">
      <c r="A8" s="6" t="s">
        <v>12</v>
      </c>
      <c r="B8" s="6">
        <f>SUMIF(C8:L8,A$11,C$3:Z$3)</f>
        <v>13</v>
      </c>
      <c r="C8" s="5" t="s">
        <v>76</v>
      </c>
      <c r="D8" s="5" t="s">
        <v>76</v>
      </c>
      <c r="E8" s="5" t="s">
        <v>76</v>
      </c>
      <c r="F8" s="5" t="s">
        <v>76</v>
      </c>
      <c r="G8" s="5" t="s">
        <v>76</v>
      </c>
      <c r="H8" s="5" t="s">
        <v>76</v>
      </c>
      <c r="I8" s="5" t="s">
        <v>76</v>
      </c>
      <c r="J8" s="5"/>
      <c r="K8" s="5"/>
      <c r="L8" s="5"/>
    </row>
    <row r="9" spans="1:12" x14ac:dyDescent="0.25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25">
      <c r="A10" s="3"/>
    </row>
    <row r="11" spans="1:12" x14ac:dyDescent="0.25">
      <c r="A11" s="5" t="s">
        <v>76</v>
      </c>
    </row>
    <row r="12" spans="1:12" x14ac:dyDescent="0.25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x14ac:dyDescent="0.25">
      <c r="A1" s="31"/>
      <c r="B1" s="32" t="s">
        <v>77</v>
      </c>
      <c r="C1" s="32" t="s">
        <v>78</v>
      </c>
      <c r="D1" s="33" t="s">
        <v>79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8</v>
      </c>
      <c r="B2" s="35" t="s">
        <v>80</v>
      </c>
      <c r="C2" s="36">
        <v>2</v>
      </c>
      <c r="D2" s="37">
        <v>2</v>
      </c>
      <c r="E2" s="4"/>
      <c r="F2" s="4"/>
    </row>
    <row r="3" spans="1:19" x14ac:dyDescent="0.25">
      <c r="A3" s="46"/>
      <c r="B3" s="35" t="s">
        <v>81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5">
      <c r="A4" s="38"/>
      <c r="B4" s="35" t="s">
        <v>82</v>
      </c>
      <c r="C4" s="36">
        <v>4</v>
      </c>
      <c r="D4" s="37">
        <v>5</v>
      </c>
      <c r="G4" s="4"/>
      <c r="H4" s="4"/>
      <c r="I4" s="4"/>
      <c r="J4" s="52"/>
    </row>
    <row r="5" spans="1:19" x14ac:dyDescent="0.25">
      <c r="A5" s="38"/>
      <c r="B5" s="35" t="s">
        <v>83</v>
      </c>
      <c r="C5" s="35">
        <f>SUM(C2:C4)</f>
        <v>11</v>
      </c>
      <c r="D5" s="39">
        <f>SUM(D2:D4)</f>
        <v>13</v>
      </c>
    </row>
    <row r="6" spans="1:19" x14ac:dyDescent="0.25">
      <c r="A6" s="34" t="s">
        <v>9</v>
      </c>
      <c r="B6" s="35" t="s">
        <v>80</v>
      </c>
      <c r="C6" s="36">
        <v>2</v>
      </c>
      <c r="D6" s="37">
        <v>3</v>
      </c>
      <c r="E6" s="4"/>
      <c r="F6" s="4"/>
    </row>
    <row r="7" spans="1:19" x14ac:dyDescent="0.25">
      <c r="A7" s="46"/>
      <c r="B7" s="35" t="s">
        <v>81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5">
      <c r="A8" s="38"/>
      <c r="B8" s="35" t="s">
        <v>84</v>
      </c>
      <c r="C8" s="36">
        <v>4</v>
      </c>
      <c r="D8" s="37">
        <v>5</v>
      </c>
      <c r="G8" s="4"/>
      <c r="H8" s="4"/>
      <c r="I8" s="4"/>
      <c r="J8" s="47"/>
    </row>
    <row r="9" spans="1:19" x14ac:dyDescent="0.25">
      <c r="A9" s="38"/>
      <c r="B9" s="35" t="s">
        <v>83</v>
      </c>
      <c r="C9" s="35">
        <f>SUM(C6:C8)</f>
        <v>11</v>
      </c>
      <c r="D9" s="39">
        <f>SUM(D6:D8)</f>
        <v>10</v>
      </c>
    </row>
    <row r="10" spans="1:19" x14ac:dyDescent="0.25">
      <c r="A10" s="34" t="s">
        <v>10</v>
      </c>
      <c r="B10" s="35" t="s">
        <v>80</v>
      </c>
      <c r="C10" s="36">
        <v>1</v>
      </c>
      <c r="D10" s="37">
        <v>1</v>
      </c>
      <c r="E10" s="4"/>
    </row>
    <row r="11" spans="1:19" x14ac:dyDescent="0.25">
      <c r="A11" s="46"/>
      <c r="B11" s="35" t="s">
        <v>81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5">
      <c r="A12" s="38"/>
      <c r="B12" s="40" t="s">
        <v>85</v>
      </c>
      <c r="C12" s="36">
        <v>2</v>
      </c>
      <c r="D12" s="37">
        <v>2</v>
      </c>
      <c r="K12" s="47" t="s">
        <v>86</v>
      </c>
      <c r="L12" s="4"/>
    </row>
    <row r="13" spans="1:19" x14ac:dyDescent="0.25">
      <c r="A13" s="38"/>
      <c r="B13" s="40" t="s">
        <v>87</v>
      </c>
      <c r="C13" s="36">
        <v>1</v>
      </c>
      <c r="D13" s="37">
        <v>1</v>
      </c>
      <c r="M13" s="47" t="s">
        <v>88</v>
      </c>
    </row>
    <row r="14" spans="1:19" x14ac:dyDescent="0.25">
      <c r="A14" s="38"/>
      <c r="B14" s="40" t="s">
        <v>89</v>
      </c>
      <c r="C14" s="36">
        <v>2</v>
      </c>
      <c r="D14" s="37">
        <v>3</v>
      </c>
      <c r="N14" s="47" t="s">
        <v>90</v>
      </c>
      <c r="O14" s="4"/>
    </row>
    <row r="15" spans="1:19" x14ac:dyDescent="0.25">
      <c r="A15" s="38"/>
      <c r="B15" s="41" t="s">
        <v>83</v>
      </c>
      <c r="C15" s="35">
        <f>SUM(C10:C14)</f>
        <v>11</v>
      </c>
      <c r="D15" s="39">
        <f>SUM(D10:D14)</f>
        <v>15</v>
      </c>
    </row>
    <row r="16" spans="1:19" x14ac:dyDescent="0.25">
      <c r="A16" s="34" t="s">
        <v>11</v>
      </c>
      <c r="B16" s="35" t="s">
        <v>80</v>
      </c>
      <c r="C16" s="36">
        <v>2</v>
      </c>
      <c r="D16" s="37">
        <v>2</v>
      </c>
      <c r="E16" s="4"/>
      <c r="F16" s="4"/>
    </row>
    <row r="17" spans="1:15" x14ac:dyDescent="0.25">
      <c r="A17" s="46"/>
      <c r="B17" s="35" t="s">
        <v>81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5">
      <c r="A18" s="38"/>
      <c r="B18" s="35" t="s">
        <v>91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5">
      <c r="A19" s="38"/>
      <c r="B19" s="41" t="s">
        <v>83</v>
      </c>
      <c r="C19" s="35">
        <f>SUM(C16:C18)</f>
        <v>11</v>
      </c>
      <c r="D19" s="39">
        <f>SUM(D16:D18)</f>
        <v>11</v>
      </c>
    </row>
    <row r="20" spans="1:15" x14ac:dyDescent="0.25">
      <c r="A20" s="34" t="s">
        <v>12</v>
      </c>
      <c r="B20" s="35" t="s">
        <v>80</v>
      </c>
      <c r="C20" s="36">
        <v>2</v>
      </c>
      <c r="D20" s="37">
        <v>2</v>
      </c>
      <c r="E20" s="4"/>
      <c r="F20" s="4"/>
    </row>
    <row r="21" spans="1:15" x14ac:dyDescent="0.25">
      <c r="A21" s="46"/>
      <c r="B21" s="35" t="s">
        <v>81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5">
      <c r="A22" s="38"/>
      <c r="B22" s="35" t="s">
        <v>92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5">
      <c r="A23" s="38"/>
      <c r="B23" s="41" t="s">
        <v>83</v>
      </c>
      <c r="C23" s="35">
        <f>SUM(C20:C22)</f>
        <v>11</v>
      </c>
      <c r="D23" s="39">
        <f>SUM(D20:D22)</f>
        <v>9</v>
      </c>
    </row>
    <row r="24" spans="1:15" ht="15.75" thickBot="1" x14ac:dyDescent="0.3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5">
      <c r="B25" s="30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RowHeight="15" x14ac:dyDescent="0.25"/>
  <cols>
    <col min="1" max="1" width="33.7109375" customWidth="1"/>
  </cols>
  <sheetData>
    <row r="1" spans="1:6" x14ac:dyDescent="0.25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94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25">
      <c r="A3" s="6" t="s">
        <v>95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25">
      <c r="A4" s="6" t="s">
        <v>96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25">
      <c r="A5" s="6" t="s">
        <v>97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25">
      <c r="A6" s="6" t="s">
        <v>98</v>
      </c>
    </row>
    <row r="7" spans="1:6" x14ac:dyDescent="0.25">
      <c r="A7" s="6" t="s">
        <v>99</v>
      </c>
    </row>
    <row r="8" spans="1:6" x14ac:dyDescent="0.25">
      <c r="A8" s="6"/>
    </row>
    <row r="9" spans="1:6" x14ac:dyDescent="0.25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Nathan Vassell</cp:lastModifiedBy>
  <cp:revision/>
  <dcterms:created xsi:type="dcterms:W3CDTF">2018-11-06T05:29:55Z</dcterms:created>
  <dcterms:modified xsi:type="dcterms:W3CDTF">2021-04-09T03:54:46Z</dcterms:modified>
  <cp:category/>
  <cp:contentStatus/>
</cp:coreProperties>
</file>