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une-22-B2B\Docs\spice money\"/>
    </mc:Choice>
  </mc:AlternateContent>
  <bookViews>
    <workbookView xWindow="0" yWindow="0" windowWidth="20490" windowHeight="7650" tabRatio="961"/>
  </bookViews>
  <sheets>
    <sheet name="Wallet recharge axis bank" sheetId="1" r:id="rId1"/>
    <sheet name="commercial" sheetId="3" r:id="rId2"/>
    <sheet name="axis bank summary" sheetId="10" r:id="rId3"/>
    <sheet name="Recon output format" sheetId="5" r:id="rId4"/>
    <sheet name="Module comments" sheetId="4" r:id="rId5"/>
    <sheet name="Limit detail" sheetId="8" r:id="rId6"/>
    <sheet name="Limit and MTD format" sheetId="6" r:id="rId7"/>
    <sheet name="Internal file" sheetId="11" r:id="rId8"/>
    <sheet name="partner files" sheetId="7" r:id="rId9"/>
    <sheet name="Recon tracker output" sheetId="9" r:id="rId10"/>
    <sheet name="Internal Summary" sheetId="12" r:id="rId11"/>
    <sheet name="partner file summary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9" l="1"/>
  <c r="L3" i="9"/>
  <c r="K3" i="9"/>
  <c r="H3" i="9"/>
  <c r="E3" i="9"/>
  <c r="F19" i="5" l="1"/>
  <c r="J14" i="5"/>
  <c r="F10" i="5"/>
  <c r="J5" i="5" l="1"/>
</calcChain>
</file>

<file path=xl/sharedStrings.xml><?xml version="1.0" encoding="utf-8"?>
<sst xmlns="http://schemas.openxmlformats.org/spreadsheetml/2006/main" count="555" uniqueCount="272">
  <si>
    <t>Reports Required</t>
  </si>
  <si>
    <t>FTR</t>
  </si>
  <si>
    <t>commercial</t>
  </si>
  <si>
    <t>Report to be used MTD</t>
  </si>
  <si>
    <t>Internal/exernal report</t>
  </si>
  <si>
    <t>internal</t>
  </si>
  <si>
    <t>External</t>
  </si>
  <si>
    <t>Sr No.</t>
  </si>
  <si>
    <t>Step Detail</t>
  </si>
  <si>
    <t>Remarks</t>
  </si>
  <si>
    <t>Comments to be Used</t>
  </si>
  <si>
    <t>See the sample format in - Recon output format  sheet</t>
  </si>
  <si>
    <t>Report name</t>
  </si>
  <si>
    <t>Other Reconciliation Rules to be defined and Required Output</t>
  </si>
  <si>
    <t>Sr. No</t>
  </si>
  <si>
    <t>Sheet Name</t>
  </si>
  <si>
    <t>Minimum and Maximum Txn amount to be flashed</t>
  </si>
  <si>
    <t>Limit and MTD Format</t>
  </si>
  <si>
    <t>Duplicacy need to check in all the reports on Txns id bases</t>
  </si>
  <si>
    <t>Daily MTD reconciliation amount should match with comment wise MTD amount. (Module comments provided in Module comments sheet)</t>
  </si>
  <si>
    <t>Module comment</t>
  </si>
  <si>
    <t>Comment Wise MTD amount</t>
  </si>
  <si>
    <t>Success</t>
  </si>
  <si>
    <t>CLIENT_ID</t>
  </si>
  <si>
    <t>COMMENTS</t>
  </si>
  <si>
    <t>AMOUNT_TRANSFERRED</t>
  </si>
  <si>
    <t>UNIQUE_IDENTIFICATION_NO</t>
  </si>
  <si>
    <t>TRANS_TYPE</t>
  </si>
  <si>
    <t>CREDIT</t>
  </si>
  <si>
    <t>Daily Minimmum and maximum Txn Amount</t>
  </si>
  <si>
    <t>Amount</t>
  </si>
  <si>
    <t>Type</t>
  </si>
  <si>
    <t>Max</t>
  </si>
  <si>
    <t>Min</t>
  </si>
  <si>
    <t>Report</t>
  </si>
  <si>
    <t xml:space="preserve"> Module Comment</t>
  </si>
  <si>
    <t>Service</t>
  </si>
  <si>
    <t>Aggregator</t>
  </si>
  <si>
    <t>Single Transaction Spice Wallet debit amt Limit</t>
  </si>
  <si>
    <t>Number of Transaction Limit</t>
  </si>
  <si>
    <t>Transaction Amt Limit</t>
  </si>
  <si>
    <t>Particular</t>
  </si>
  <si>
    <t>Axis bank statement</t>
  </si>
  <si>
    <t>limit relenishment by sdl</t>
  </si>
  <si>
    <t>sdl detail logs</t>
  </si>
  <si>
    <t>Product- Wallet Recharge -CDM card-Axis bank</t>
  </si>
  <si>
    <r>
      <t>1-</t>
    </r>
    <r>
      <rPr>
        <b/>
        <sz val="10"/>
        <color theme="1"/>
        <rFont val="Times New Roman"/>
        <family val="1"/>
      </rPr>
      <t xml:space="preserve">      </t>
    </r>
    <r>
      <rPr>
        <b/>
        <sz val="10"/>
        <color theme="1"/>
        <rFont val="Calibri"/>
        <family val="2"/>
        <scheme val="minor"/>
      </rPr>
      <t xml:space="preserve"> SPICEMONEY_CDM_MIS</t>
    </r>
  </si>
  <si>
    <r>
      <t>2-</t>
    </r>
    <r>
      <rPr>
        <b/>
        <sz val="10"/>
        <color theme="1"/>
        <rFont val="Times New Roman"/>
        <family val="1"/>
      </rPr>
      <t xml:space="preserve">      </t>
    </r>
    <r>
      <rPr>
        <b/>
        <sz val="10"/>
        <color theme="1"/>
        <rFont val="Calibri"/>
        <family val="2"/>
        <scheme val="minor"/>
      </rPr>
      <t>Limit Replenishment By SDL</t>
    </r>
  </si>
  <si>
    <r>
      <t>3-</t>
    </r>
    <r>
      <rPr>
        <b/>
        <sz val="10"/>
        <color theme="1"/>
        <rFont val="Times New Roman"/>
        <family val="1"/>
      </rPr>
      <t>      Axis CDM Logs</t>
    </r>
  </si>
  <si>
    <t>Reconciliation-Spice Axis CDM detail  Vs sdl Adhikari wallet or Bank logs : -</t>
  </si>
  <si>
    <t>1.Axis CDM Logs ( sdl detail logs)</t>
  </si>
  <si>
    <t xml:space="preserve">Reconciliation-Spice Axis CDM detail  Vs sdl Adhikari wallet </t>
  </si>
  <si>
    <t>LOG_ID</t>
  </si>
  <si>
    <t>SERVER_REQUEST_ID</t>
  </si>
  <si>
    <t>REF_NO</t>
  </si>
  <si>
    <t>TXN_DATE</t>
  </si>
  <si>
    <t>CARD_NO</t>
  </si>
  <si>
    <t>Spice AMOUNT</t>
  </si>
  <si>
    <t>AGG_ID</t>
  </si>
  <si>
    <t>PROCESSING_DESC</t>
  </si>
  <si>
    <t>diff</t>
  </si>
  <si>
    <t>RA Remarks</t>
  </si>
  <si>
    <t>CDM655VZMF54292</t>
  </si>
  <si>
    <t>010721DPRH41460183245233</t>
  </si>
  <si>
    <t>5046430001429848</t>
  </si>
  <si>
    <t>AXIS</t>
  </si>
  <si>
    <t>found in FTR-found in bank also</t>
  </si>
  <si>
    <t>CDM746WK1854424</t>
  </si>
  <si>
    <t>010721BPRH20630226295233</t>
  </si>
  <si>
    <t>5046430001123342</t>
  </si>
  <si>
    <t>Maximum daily transaction count limit exceed</t>
  </si>
  <si>
    <t>failed txns not credited to adhikari wallet</t>
  </si>
  <si>
    <t xml:space="preserve">1.SPICEMONEY_CDM_MIS (Bank mis )  </t>
  </si>
  <si>
    <t>limit</t>
  </si>
  <si>
    <t>Any Duplicate Txn generated needs to be extracted and to be sent as an exception. ( CDM detail logs,Limit replenishment by sdl,Bank mis)</t>
  </si>
  <si>
    <t>CDM detail logs amt</t>
  </si>
  <si>
    <t>513173</t>
  </si>
  <si>
    <t>Wallet Recharge by Axis-CDM card</t>
  </si>
  <si>
    <t>AMOUNT</t>
  </si>
  <si>
    <t>TXN_DATE_TIME</t>
  </si>
  <si>
    <t>STATUS</t>
  </si>
  <si>
    <t>IDENTIFICATIONNUMBER</t>
  </si>
  <si>
    <t>REASON</t>
  </si>
  <si>
    <t>Accept</t>
  </si>
  <si>
    <t>CDM491R3FJ54310</t>
  </si>
  <si>
    <t>TRANSACTIONID</t>
  </si>
  <si>
    <t>TRANSACTIONAMOUNT</t>
  </si>
  <si>
    <t>TRANSACTIONDATE</t>
  </si>
  <si>
    <t>010721BPRH12630186055233</t>
  </si>
  <si>
    <t>2021-07-01 09:20:44</t>
  </si>
  <si>
    <t>Bank Mis Vs Spice Axis CDM detail logs</t>
  </si>
  <si>
    <t xml:space="preserve">Per Card:- </t>
  </si>
  <si>
    <t>1. DAILY_TXNS_COUNT_LIMIT</t>
  </si>
  <si>
    <t>2. DAILY_TXNS_AMT_LIMIT</t>
  </si>
  <si>
    <t>2500000    (multiple of );</t>
  </si>
  <si>
    <t>We enabled 10 txns/day per card and Maximum Amount 25L/day per card</t>
  </si>
  <si>
    <t>CDM detail logs comments</t>
  </si>
  <si>
    <t>PHONE_NOS</t>
  </si>
  <si>
    <t>OPENING_BAL</t>
  </si>
  <si>
    <t>CLOSING_BAL</t>
  </si>
  <si>
    <t>ACCEPT_DATE_TIME</t>
  </si>
  <si>
    <t>919910856298</t>
  </si>
  <si>
    <t>CDM63245CW54313</t>
  </si>
  <si>
    <t>919823570569</t>
  </si>
  <si>
    <t>CDM8041C6G54314</t>
  </si>
  <si>
    <t>Lmit Relenishment by sdl</t>
  </si>
  <si>
    <t>CDM</t>
  </si>
  <si>
    <t>Axis Card ( Per Card) active</t>
  </si>
  <si>
    <t>25Lakh per card</t>
  </si>
  <si>
    <t>25Lakh (Per Card/Per Day) * (No of Cards)</t>
  </si>
  <si>
    <t>10 per card</t>
  </si>
  <si>
    <t>10 (Per Card/Per Day) * (No of Cards)</t>
  </si>
  <si>
    <t>Axis CDM Logs</t>
  </si>
  <si>
    <t>aggregator</t>
  </si>
  <si>
    <t xml:space="preserve">Axis </t>
  </si>
  <si>
    <t>REQUESTID</t>
  </si>
  <si>
    <t>CDMCardNumber</t>
  </si>
  <si>
    <t>FNCL_POSTED_DATE</t>
  </si>
  <si>
    <t>TIME_OF_DEPOSIT</t>
  </si>
  <si>
    <t>5233</t>
  </si>
  <si>
    <t>Axis bank Mis report</t>
  </si>
  <si>
    <t>Date</t>
  </si>
  <si>
    <t>CDM Axis bank</t>
  </si>
  <si>
    <t>Txn Count as per Axis CDM Logs</t>
  </si>
  <si>
    <t>Txns Amt as per Axis CDM Logs (PROCESSING_STATUS )S</t>
  </si>
  <si>
    <t>Txns Amt as per Axis CDM Logs (PROCESSING_STATUS )F</t>
  </si>
  <si>
    <t>Sum of amount as per  FTR report CDM Txns</t>
  </si>
  <si>
    <t>Sum of amount as per  Limit replenishment report (status:accept)</t>
  </si>
  <si>
    <t>Sum of amount bank mis</t>
  </si>
  <si>
    <t>Diff Sdl detail vs FTR or Limit Replenishment report</t>
  </si>
  <si>
    <t>Diff Axis cdm detail logs amt vs bank mis sum amt</t>
  </si>
  <si>
    <t>Axis bank Statement report</t>
  </si>
  <si>
    <t>Diff Axis cdm detail logs amt vs bank statement sum amt</t>
  </si>
  <si>
    <t>Axis bank statement CR amt-same day amt</t>
  </si>
  <si>
    <r>
      <t>4-</t>
    </r>
    <r>
      <rPr>
        <b/>
        <sz val="10"/>
        <color theme="1"/>
        <rFont val="Times New Roman"/>
        <family val="1"/>
      </rPr>
      <t xml:space="preserve">      </t>
    </r>
    <r>
      <rPr>
        <b/>
        <sz val="10"/>
        <color theme="1"/>
        <rFont val="Calibri"/>
        <family val="2"/>
        <scheme val="minor"/>
      </rPr>
      <t>FTR revoke</t>
    </r>
  </si>
  <si>
    <t>5-Axis bank statement</t>
  </si>
  <si>
    <t>Tran Date</t>
  </si>
  <si>
    <t>Transaction Particulars</t>
  </si>
  <si>
    <t>Chq No</t>
  </si>
  <si>
    <t>Amount (Rs.)</t>
  </si>
  <si>
    <t>CR/DR</t>
  </si>
  <si>
    <t>Balance (Rs.)</t>
  </si>
  <si>
    <t>23-09-2021</t>
  </si>
  <si>
    <t>BY CASH DEPOSIT-BNA/CMS/BPRH135701/1808/230921/BAI</t>
  </si>
  <si>
    <t>CR</t>
  </si>
  <si>
    <t>73,69,900.00</t>
  </si>
  <si>
    <t>BY CASH DEPOSIT-BNA/CMS/CPRH51208/9935/230921/CHA</t>
  </si>
  <si>
    <t>74,00,900.00</t>
  </si>
  <si>
    <t>BY CASH DEPOSIT-BNA/CMS/CPRH51208/9938/230921/CHA</t>
  </si>
  <si>
    <t>74,19,400.00</t>
  </si>
  <si>
    <t>Identification Points</t>
  </si>
  <si>
    <t>See the Axis bank summary sheet for this</t>
  </si>
  <si>
    <t xml:space="preserve">need to show both the identification value in different coulmn in bank sumamry </t>
  </si>
  <si>
    <t>APRH</t>
  </si>
  <si>
    <t>AWRO</t>
  </si>
  <si>
    <t>BPRH</t>
  </si>
  <si>
    <t>BWRO</t>
  </si>
  <si>
    <t>CPRH</t>
  </si>
  <si>
    <t>CWRO</t>
  </si>
  <si>
    <t>DERH</t>
  </si>
  <si>
    <t>DERO</t>
  </si>
  <si>
    <t>DPRH</t>
  </si>
  <si>
    <t>DWRO</t>
  </si>
  <si>
    <t>Loca</t>
  </si>
  <si>
    <t>S3RH</t>
  </si>
  <si>
    <t>SPRH</t>
  </si>
  <si>
    <t>SWRO</t>
  </si>
  <si>
    <t>T3RH</t>
  </si>
  <si>
    <t>TERH</t>
  </si>
  <si>
    <t>TERO</t>
  </si>
  <si>
    <t>TWRO</t>
  </si>
  <si>
    <t>MACHINE_ID</t>
  </si>
  <si>
    <t>24-09-2021</t>
  </si>
  <si>
    <r>
      <t xml:space="preserve">        </t>
    </r>
    <r>
      <rPr>
        <b/>
        <sz val="9"/>
        <color theme="1"/>
        <rFont val="Calibri"/>
        <family val="2"/>
        <scheme val="minor"/>
      </rPr>
      <t>Bank Statement Txn identification on basis of Narration</t>
    </r>
    <r>
      <rPr>
        <sz val="9"/>
        <color theme="1"/>
        <rFont val="Calibri"/>
        <family val="2"/>
        <scheme val="minor"/>
      </rPr>
      <t xml:space="preserve">
1. Narration used for Settlment "*BY CASH DEPOSIT-BNA/CMS*" (for same day Settlement)
2. Narration used for Settlment "*RECY*".(for any previous settlement)</t>
    </r>
  </si>
  <si>
    <t>BY CASH DEPOSIT-BNA/CMS</t>
  </si>
  <si>
    <t>RECY</t>
  </si>
  <si>
    <t>DR</t>
  </si>
  <si>
    <t>Axis bank Sattement comments and key identification points for Axis bank summary</t>
  </si>
  <si>
    <t>Any Remarks</t>
  </si>
  <si>
    <t xml:space="preserve">This is contain value also required in recon tracker </t>
  </si>
  <si>
    <t>If any fund transfer happned-just for summary</t>
  </si>
  <si>
    <t>Below are  18 machine code which are running -if any new found please share as a exception</t>
  </si>
  <si>
    <t>SI/TRF/TE/25</t>
  </si>
  <si>
    <t>Make a table for bank statement.Insert the one column with name of  Particulars. Contain the field with ( "*BY CASH DEPOSIT-BNA/CMS*") and  (  "*RECY*" ) and  ("*SI/TRF/TE/25*") . After that make the pivert Particulars wise and sum of CR ,DR amt.  Note-if any new particular found need to cacptured in summary sheet</t>
  </si>
  <si>
    <t>if any new Particulars found</t>
  </si>
  <si>
    <t>First we take the Axis CDM  sdl detaill logs file which is our base file.We groupby the data with Log_id  or Ref_No  or sum of amount , PROCESSING_STATUS wise.  -*- After that Reconcile this data with point 2  FTR revoke or 3rd point dmt report below .Take the sum of Amount  and plot  this in Point 1 table .Than net the value (Sdl detail Amount -Agent wallet credit= outout difference)</t>
  </si>
  <si>
    <t>2nd We have make the Table internal report (FTR recoke-comment: Wallet Recharge by Axis-CDM card) wise .Groupby the  UNIQUE_IDENTIFICATION_NO wise data and sum of amount . -*- After that Reconcile this data with point 1 Above .Take the sum of Amount  and plot  this in Point 2 table .Than net the value (Agent wallet credit -sdl detail amt= outout difference)</t>
  </si>
  <si>
    <t>3rd We have make the Table internal report  ( Limit Replenishment By SDL ) Where we Select the status (aceept )and take the data from txns id wise which start from CDM. same we can groupby the txns id and sum of amount . -*- After that Reconcile this data with point 1 Above .Take the sum of Amount  and plot  this in Point 3 table .Than net the value (Agent wallet credit -sdl detail amt= outout difference)</t>
  </si>
  <si>
    <t xml:space="preserve">
1.Wallet Recharge by Axis-CDM card</t>
  </si>
  <si>
    <t>1.Limit replenishment by sdl(IDENTIFICATIONNUMBER -start from CDM)</t>
  </si>
  <si>
    <t xml:space="preserve">1.FTR revoke
</t>
  </si>
  <si>
    <t>2.Limit Replenishment By SDL</t>
  </si>
  <si>
    <t>4th we have Taken the Axis bank mis and Groupby the Txns id wise data and sum of amount .  -*- After that Reconcile this data with point 1 above .Take the sum of Amount  and plot  this in Point 4 table .Than net the value (Bank amount -sdl detail logs amt= outout difference) Note: In this mis we have received duplicate file so we need to remove the duplicate txns first.</t>
  </si>
  <si>
    <t>Axis-CDM card charge</t>
  </si>
  <si>
    <t>Axis-CDM card charge-reversed</t>
  </si>
  <si>
    <t>Debit</t>
  </si>
  <si>
    <t xml:space="preserve">Credit </t>
  </si>
  <si>
    <t>PROCESSING_STATUS</t>
  </si>
  <si>
    <t>Spice axis detail logs wise</t>
  </si>
  <si>
    <t>FTR Amount</t>
  </si>
  <si>
    <t>FTR revoke report wise</t>
  </si>
  <si>
    <t>DMT relenishment report wise</t>
  </si>
  <si>
    <t>Axis</t>
  </si>
  <si>
    <t>date</t>
  </si>
  <si>
    <t>TO_CHAR(CARD_NO)</t>
  </si>
  <si>
    <t>Spice amt</t>
  </si>
  <si>
    <t>PROCESSING_CODE</t>
  </si>
  <si>
    <t>LOG_DATE_TIME</t>
  </si>
  <si>
    <t>MODIFIED_DATE</t>
  </si>
  <si>
    <t>CDM604ZIBA190272</t>
  </si>
  <si>
    <t>16540830259207671</t>
  </si>
  <si>
    <t>010622BPRH12180189875233</t>
  </si>
  <si>
    <t>5046430002153488</t>
  </si>
  <si>
    <t>Card</t>
  </si>
  <si>
    <t>BPRH121801</t>
  </si>
  <si>
    <t>S</t>
  </si>
  <si>
    <t>CDM554MIOW190338</t>
  </si>
  <si>
    <t>16542552096752184</t>
  </si>
  <si>
    <t>030622APRH7080187165233</t>
  </si>
  <si>
    <t>5046430002135667</t>
  </si>
  <si>
    <t>APRH70801</t>
  </si>
  <si>
    <t>Axis detail logs(spice)</t>
  </si>
  <si>
    <t>Limit replenishment by sdl</t>
  </si>
  <si>
    <t>REJECT</t>
  </si>
  <si>
    <t>1654023760666</t>
  </si>
  <si>
    <t>917738881856</t>
  </si>
  <si>
    <t>Duplicate FTR</t>
  </si>
  <si>
    <t>1654023824078</t>
  </si>
  <si>
    <t>Amount not received on 30 May</t>
  </si>
  <si>
    <t>TRANSFER_DATE</t>
  </si>
  <si>
    <t>RETAILER_WALLET_ID</t>
  </si>
  <si>
    <t>DISTR_WALLET_ID</t>
  </si>
  <si>
    <t>CONTACT_NAME</t>
  </si>
  <si>
    <t>FIRM_NAME</t>
  </si>
  <si>
    <t>TRANSFER_MODE</t>
  </si>
  <si>
    <t>DOCUMENT_TYPE</t>
  </si>
  <si>
    <t>REQUEST_DATE</t>
  </si>
  <si>
    <t>AGGREGATOR</t>
  </si>
  <si>
    <t>2022-06-01 17:00:26.0</t>
  </si>
  <si>
    <t>64588</t>
  </si>
  <si>
    <t>143829</t>
  </si>
  <si>
    <t>101</t>
  </si>
  <si>
    <t>Ankit Kumar</t>
  </si>
  <si>
    <t>Ankit Kumar Upadhyay</t>
  </si>
  <si>
    <t>AUTO</t>
  </si>
  <si>
    <t>2022-06-04 20:50:09.0</t>
  </si>
  <si>
    <t>96573</t>
  </si>
  <si>
    <t>207329</t>
  </si>
  <si>
    <t>VINOD KUMAR MANOLI</t>
  </si>
  <si>
    <t>VINOD KUMAR M</t>
  </si>
  <si>
    <t>CDM638RZ40190372</t>
  </si>
  <si>
    <t>2022-06-05 09:20:08.0</t>
  </si>
  <si>
    <t>788579</t>
  </si>
  <si>
    <t>1538175</t>
  </si>
  <si>
    <t>R GUNASEKARAN</t>
  </si>
  <si>
    <t>Abhi Online Services</t>
  </si>
  <si>
    <t>CDM756JOQ3190390</t>
  </si>
  <si>
    <t>FTR Revoke</t>
  </si>
  <si>
    <t>2022-06-01 16:46:54</t>
  </si>
  <si>
    <t>2022-06-01 00:00:00</t>
  </si>
  <si>
    <t>16:49:16 PM</t>
  </si>
  <si>
    <t>2022-06-03 16:43:04</t>
  </si>
  <si>
    <t>2022-06-03 00:00:00</t>
  </si>
  <si>
    <t>16:48:40 PM</t>
  </si>
  <si>
    <t>030622APRH7080187185233</t>
  </si>
  <si>
    <t>2022-06-03 16:47:15</t>
  </si>
  <si>
    <t>Axis detail report</t>
  </si>
  <si>
    <t>Net Spice detail logs amount</t>
  </si>
  <si>
    <t>Net amount credited into agent wallet</t>
  </si>
  <si>
    <t>Dmt replenishment report</t>
  </si>
  <si>
    <t>Axis bank mis on mail</t>
  </si>
  <si>
    <t>axis bank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</si>
</sst>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;@"/>
    <numFmt numFmtId="165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color rgb="FF1F497D"/>
      <name val="Calibri"/>
      <family val="2"/>
    </font>
    <font>
      <sz val="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9" fillId="0" borderId="0"/>
    <xf numFmtId="43" fontId="14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2" fillId="0" borderId="0" xfId="0" applyFont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5" xfId="0" applyFont="1" applyBorder="1" applyAlignment="1"/>
    <xf numFmtId="0" fontId="4" fillId="2" borderId="6" xfId="0" applyFont="1" applyFill="1" applyBorder="1" applyAlignment="1"/>
    <xf numFmtId="0" fontId="2" fillId="0" borderId="0" xfId="0" applyFont="1" applyBorder="1" applyAlignment="1"/>
    <xf numFmtId="0" fontId="8" fillId="3" borderId="9" xfId="1" applyFont="1" applyFill="1" applyBorder="1" applyAlignment="1">
      <alignment horizontal="center"/>
    </xf>
    <xf numFmtId="0" fontId="8" fillId="0" borderId="9" xfId="1" applyFont="1" applyFill="1" applyBorder="1" applyAlignment="1"/>
    <xf numFmtId="49" fontId="6" fillId="0" borderId="9" xfId="0" applyNumberFormat="1" applyFont="1" applyBorder="1"/>
    <xf numFmtId="0" fontId="6" fillId="0" borderId="9" xfId="0" applyFont="1" applyBorder="1"/>
    <xf numFmtId="0" fontId="6" fillId="2" borderId="9" xfId="0" applyFont="1" applyFill="1" applyBorder="1"/>
    <xf numFmtId="0" fontId="7" fillId="2" borderId="9" xfId="0" applyFont="1" applyFill="1" applyBorder="1"/>
    <xf numFmtId="0" fontId="3" fillId="0" borderId="0" xfId="0" applyFont="1"/>
    <xf numFmtId="0" fontId="0" fillId="4" borderId="9" xfId="0" applyFill="1" applyBorder="1"/>
    <xf numFmtId="0" fontId="10" fillId="0" borderId="9" xfId="2" applyFont="1" applyFill="1" applyBorder="1" applyAlignment="1"/>
    <xf numFmtId="0" fontId="6" fillId="0" borderId="0" xfId="0" applyFont="1"/>
    <xf numFmtId="22" fontId="6" fillId="0" borderId="9" xfId="0" applyNumberFormat="1" applyFont="1" applyBorder="1"/>
    <xf numFmtId="0" fontId="6" fillId="0" borderId="0" xfId="0" applyFont="1" applyBorder="1"/>
    <xf numFmtId="0" fontId="7" fillId="2" borderId="0" xfId="0" applyFont="1" applyFill="1"/>
    <xf numFmtId="0" fontId="11" fillId="2" borderId="0" xfId="0" applyFont="1" applyFill="1"/>
    <xf numFmtId="0" fontId="12" fillId="0" borderId="0" xfId="0" applyFont="1"/>
    <xf numFmtId="0" fontId="5" fillId="0" borderId="8" xfId="0" applyFont="1" applyBorder="1" applyAlignment="1"/>
    <xf numFmtId="0" fontId="0" fillId="0" borderId="0" xfId="0" applyFont="1"/>
    <xf numFmtId="0" fontId="0" fillId="0" borderId="0" xfId="0" applyFont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/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0" applyFont="1" applyBorder="1"/>
    <xf numFmtId="0" fontId="5" fillId="0" borderId="12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49" fontId="7" fillId="2" borderId="9" xfId="0" applyNumberFormat="1" applyFont="1" applyFill="1" applyBorder="1"/>
    <xf numFmtId="49" fontId="7" fillId="0" borderId="9" xfId="0" applyNumberFormat="1" applyFont="1" applyBorder="1"/>
    <xf numFmtId="0" fontId="7" fillId="0" borderId="9" xfId="0" applyFont="1" applyBorder="1"/>
    <xf numFmtId="0" fontId="6" fillId="8" borderId="9" xfId="0" applyFont="1" applyFill="1" applyBorder="1"/>
    <xf numFmtId="0" fontId="5" fillId="0" borderId="20" xfId="0" applyFont="1" applyBorder="1" applyAlignment="1">
      <alignment wrapText="1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9" xfId="0" applyFont="1" applyBorder="1"/>
    <xf numFmtId="0" fontId="5" fillId="0" borderId="16" xfId="0" applyFont="1" applyBorder="1"/>
    <xf numFmtId="0" fontId="7" fillId="0" borderId="0" xfId="0" applyFont="1"/>
    <xf numFmtId="49" fontId="7" fillId="2" borderId="0" xfId="0" applyNumberFormat="1" applyFont="1" applyFill="1"/>
    <xf numFmtId="0" fontId="15" fillId="0" borderId="9" xfId="0" applyFont="1" applyBorder="1"/>
    <xf numFmtId="49" fontId="15" fillId="0" borderId="9" xfId="0" applyNumberFormat="1" applyFont="1" applyBorder="1"/>
    <xf numFmtId="164" fontId="6" fillId="0" borderId="9" xfId="0" applyNumberFormat="1" applyFont="1" applyBorder="1"/>
    <xf numFmtId="164" fontId="6" fillId="0" borderId="0" xfId="0" applyNumberFormat="1" applyFont="1" applyBorder="1"/>
    <xf numFmtId="49" fontId="6" fillId="0" borderId="0" xfId="0" applyNumberFormat="1" applyFont="1" applyBorder="1"/>
    <xf numFmtId="0" fontId="0" fillId="0" borderId="0" xfId="0" applyBorder="1"/>
    <xf numFmtId="0" fontId="16" fillId="0" borderId="0" xfId="0" applyFont="1" applyAlignment="1">
      <alignment vertical="center"/>
    </xf>
    <xf numFmtId="0" fontId="16" fillId="0" borderId="9" xfId="0" applyFont="1" applyBorder="1" applyAlignment="1">
      <alignment horizontal="left" vertical="center" indent="1"/>
    </xf>
    <xf numFmtId="47" fontId="6" fillId="0" borderId="9" xfId="0" applyNumberFormat="1" applyFont="1" applyBorder="1"/>
    <xf numFmtId="0" fontId="0" fillId="0" borderId="0" xfId="0" applyAlignment="1"/>
    <xf numFmtId="0" fontId="0" fillId="0" borderId="21" xfId="0" applyBorder="1" applyAlignment="1">
      <alignment vertical="center"/>
    </xf>
    <xf numFmtId="0" fontId="0" fillId="7" borderId="9" xfId="0" applyFill="1" applyBorder="1" applyAlignment="1"/>
    <xf numFmtId="0" fontId="12" fillId="7" borderId="9" xfId="0" applyFont="1" applyFill="1" applyBorder="1" applyAlignment="1">
      <alignment vertical="center"/>
    </xf>
    <xf numFmtId="0" fontId="0" fillId="7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9" xfId="0" applyBorder="1" applyAlignment="1"/>
    <xf numFmtId="0" fontId="0" fillId="0" borderId="9" xfId="0" applyBorder="1" applyAlignment="1">
      <alignment horizontal="right"/>
    </xf>
    <xf numFmtId="165" fontId="3" fillId="9" borderId="9" xfId="3" applyNumberFormat="1" applyFont="1" applyFill="1" applyBorder="1" applyAlignment="1">
      <alignment horizontal="center" vertical="center" wrapText="1"/>
    </xf>
    <xf numFmtId="14" fontId="0" fillId="0" borderId="9" xfId="3" applyNumberFormat="1" applyFont="1" applyBorder="1" applyAlignment="1">
      <alignment wrapText="1"/>
    </xf>
    <xf numFmtId="165" fontId="3" fillId="2" borderId="9" xfId="3" applyNumberFormat="1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17" xfId="0" applyFont="1" applyBorder="1"/>
    <xf numFmtId="165" fontId="3" fillId="10" borderId="9" xfId="3" applyNumberFormat="1" applyFont="1" applyFill="1" applyBorder="1" applyAlignment="1">
      <alignment horizontal="center" vertical="center" wrapText="1"/>
    </xf>
    <xf numFmtId="4" fontId="0" fillId="0" borderId="9" xfId="0" applyNumberFormat="1" applyBorder="1"/>
    <xf numFmtId="0" fontId="5" fillId="2" borderId="0" xfId="0" applyFont="1" applyFill="1" applyBorder="1" applyAlignment="1">
      <alignment wrapText="1"/>
    </xf>
    <xf numFmtId="0" fontId="5" fillId="0" borderId="0" xfId="0" applyFont="1" applyBorder="1"/>
    <xf numFmtId="0" fontId="6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9" xfId="0" applyBorder="1" applyAlignment="1">
      <alignment horizontal="left"/>
    </xf>
    <xf numFmtId="0" fontId="17" fillId="2" borderId="0" xfId="0" applyFont="1" applyFill="1"/>
    <xf numFmtId="0" fontId="0" fillId="2" borderId="9" xfId="0" applyFill="1" applyBorder="1"/>
    <xf numFmtId="0" fontId="0" fillId="0" borderId="9" xfId="0" applyFill="1" applyBorder="1"/>
    <xf numFmtId="0" fontId="3" fillId="0" borderId="9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8" fillId="0" borderId="23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7" fillId="11" borderId="0" xfId="0" applyFont="1" applyFill="1"/>
    <xf numFmtId="0" fontId="0" fillId="11" borderId="25" xfId="0" applyFill="1" applyBorder="1" applyAlignment="1">
      <alignment horizontal="center"/>
    </xf>
    <xf numFmtId="49" fontId="6" fillId="11" borderId="0" xfId="0" applyNumberFormat="1" applyFont="1" applyFill="1" applyAlignment="1">
      <alignment horizontal="center"/>
    </xf>
    <xf numFmtId="49" fontId="6" fillId="2" borderId="9" xfId="0" applyNumberFormat="1" applyFont="1" applyFill="1" applyBorder="1"/>
    <xf numFmtId="0" fontId="0" fillId="2" borderId="22" xfId="0" applyFill="1" applyBorder="1"/>
  </cellXfs>
  <cellStyles count="4">
    <cellStyle name="Comma" xfId="3" builtinId="3"/>
    <cellStyle name="Normal" xfId="0" builtinId="0"/>
    <cellStyle name="Normal_Sheet1" xfId="1"/>
    <cellStyle name="Normal_walle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4" sqref="A4"/>
    </sheetView>
  </sheetViews>
  <sheetFormatPr defaultColWidth="9.1796875" defaultRowHeight="14.5" x14ac:dyDescent="0.35"/>
  <cols>
    <col min="1" max="1" width="5.54296875" style="30" customWidth="1"/>
    <col min="2" max="2" width="45.453125" style="30" customWidth="1"/>
    <col min="3" max="3" width="35.453125" style="30" bestFit="1" customWidth="1"/>
    <col min="4" max="4" width="35.7265625" style="30" customWidth="1"/>
    <col min="5" max="5" width="19.453125" style="30" bestFit="1" customWidth="1"/>
    <col min="6" max="6" width="56.54296875" style="30" customWidth="1"/>
    <col min="7" max="16384" width="9.1796875" style="30"/>
  </cols>
  <sheetData>
    <row r="1" spans="1:9" ht="15" thickBot="1" x14ac:dyDescent="0.4">
      <c r="A1" s="92" t="s">
        <v>45</v>
      </c>
      <c r="B1" s="94"/>
      <c r="C1" s="94"/>
      <c r="D1" s="93"/>
    </row>
    <row r="2" spans="1:9" ht="15" thickBot="1" x14ac:dyDescent="0.4">
      <c r="A2" s="1"/>
      <c r="H2" s="30" t="s">
        <v>42</v>
      </c>
      <c r="I2" s="30" t="s">
        <v>1</v>
      </c>
    </row>
    <row r="3" spans="1:9" x14ac:dyDescent="0.35">
      <c r="A3" s="2" t="s">
        <v>0</v>
      </c>
      <c r="B3" s="32"/>
      <c r="C3" s="11"/>
      <c r="D3" s="11"/>
      <c r="E3" s="12" t="s">
        <v>4</v>
      </c>
      <c r="I3" s="30" t="s">
        <v>43</v>
      </c>
    </row>
    <row r="4" spans="1:9" x14ac:dyDescent="0.35">
      <c r="A4" s="33"/>
      <c r="B4" s="36" t="s">
        <v>46</v>
      </c>
      <c r="C4" s="37" t="s">
        <v>3</v>
      </c>
      <c r="D4" s="13"/>
      <c r="E4" s="29" t="s">
        <v>6</v>
      </c>
      <c r="I4" s="30" t="s">
        <v>44</v>
      </c>
    </row>
    <row r="5" spans="1:9" x14ac:dyDescent="0.35">
      <c r="A5" s="33"/>
      <c r="B5" s="36" t="s">
        <v>47</v>
      </c>
      <c r="C5" s="37" t="s">
        <v>3</v>
      </c>
      <c r="D5" s="13"/>
      <c r="E5" s="29" t="s">
        <v>5</v>
      </c>
    </row>
    <row r="6" spans="1:9" x14ac:dyDescent="0.35">
      <c r="A6" s="33"/>
      <c r="B6" s="36" t="s">
        <v>48</v>
      </c>
      <c r="C6" s="37" t="s">
        <v>3</v>
      </c>
      <c r="D6" s="13"/>
      <c r="E6" s="29" t="s">
        <v>5</v>
      </c>
      <c r="I6" s="30" t="s">
        <v>73</v>
      </c>
    </row>
    <row r="7" spans="1:9" x14ac:dyDescent="0.35">
      <c r="A7" s="33"/>
      <c r="B7" s="36" t="s">
        <v>134</v>
      </c>
      <c r="C7" s="37" t="s">
        <v>3</v>
      </c>
      <c r="D7" s="13"/>
      <c r="E7" s="29" t="s">
        <v>5</v>
      </c>
      <c r="I7" s="30" t="s">
        <v>2</v>
      </c>
    </row>
    <row r="8" spans="1:9" x14ac:dyDescent="0.35">
      <c r="A8" s="31"/>
      <c r="B8" s="36" t="s">
        <v>135</v>
      </c>
      <c r="C8" s="37" t="s">
        <v>3</v>
      </c>
      <c r="D8" s="13"/>
      <c r="E8" s="29" t="s">
        <v>6</v>
      </c>
    </row>
    <row r="9" spans="1:9" ht="15" thickBot="1" x14ac:dyDescent="0.4"/>
    <row r="10" spans="1:9" ht="15" thickBot="1" x14ac:dyDescent="0.4">
      <c r="A10" s="95" t="s">
        <v>49</v>
      </c>
      <c r="B10" s="96"/>
      <c r="C10" s="96"/>
    </row>
    <row r="11" spans="1:9" ht="15" thickBot="1" x14ac:dyDescent="0.4"/>
    <row r="12" spans="1:9" ht="15" thickBot="1" x14ac:dyDescent="0.4">
      <c r="A12" s="38" t="s">
        <v>7</v>
      </c>
      <c r="B12" s="39" t="s">
        <v>8</v>
      </c>
      <c r="C12" s="40" t="s">
        <v>10</v>
      </c>
      <c r="D12" s="39" t="s">
        <v>12</v>
      </c>
      <c r="E12" s="41" t="s">
        <v>9</v>
      </c>
    </row>
    <row r="13" spans="1:9" ht="92" thickBot="1" x14ac:dyDescent="0.4">
      <c r="A13" s="34">
        <v>1</v>
      </c>
      <c r="B13" s="42" t="s">
        <v>185</v>
      </c>
      <c r="C13" s="35"/>
      <c r="D13" s="42" t="s">
        <v>50</v>
      </c>
      <c r="E13" s="45" t="s">
        <v>11</v>
      </c>
    </row>
    <row r="14" spans="1:9" ht="92" thickBot="1" x14ac:dyDescent="0.4">
      <c r="A14" s="9">
        <v>2</v>
      </c>
      <c r="B14" s="43" t="s">
        <v>186</v>
      </c>
      <c r="C14" s="50" t="s">
        <v>188</v>
      </c>
      <c r="D14" s="43" t="s">
        <v>190</v>
      </c>
      <c r="E14" s="45" t="s">
        <v>11</v>
      </c>
    </row>
    <row r="15" spans="1:9" ht="105" thickBot="1" x14ac:dyDescent="0.4">
      <c r="A15" s="9">
        <v>3</v>
      </c>
      <c r="B15" s="43" t="s">
        <v>187</v>
      </c>
      <c r="C15" s="50" t="s">
        <v>189</v>
      </c>
      <c r="D15" s="43" t="s">
        <v>191</v>
      </c>
      <c r="E15" s="45" t="s">
        <v>11</v>
      </c>
    </row>
    <row r="16" spans="1:9" ht="92" thickBot="1" x14ac:dyDescent="0.4">
      <c r="A16" s="10">
        <v>4</v>
      </c>
      <c r="B16" s="44" t="s">
        <v>192</v>
      </c>
      <c r="C16" s="8"/>
      <c r="D16" s="43" t="s">
        <v>72</v>
      </c>
      <c r="E16" s="45" t="s">
        <v>11</v>
      </c>
    </row>
    <row r="18" spans="1:5" ht="26.5" x14ac:dyDescent="0.35">
      <c r="B18" s="83" t="s">
        <v>177</v>
      </c>
    </row>
    <row r="19" spans="1:5" x14ac:dyDescent="0.35">
      <c r="A19" s="54" t="s">
        <v>7</v>
      </c>
      <c r="B19" s="54" t="s">
        <v>8</v>
      </c>
      <c r="C19" s="54" t="s">
        <v>10</v>
      </c>
      <c r="D19" s="54" t="s">
        <v>150</v>
      </c>
      <c r="E19" s="54" t="s">
        <v>9</v>
      </c>
    </row>
    <row r="20" spans="1:5" ht="78.5" x14ac:dyDescent="0.35">
      <c r="A20" s="54">
        <v>1</v>
      </c>
      <c r="B20" s="43" t="s">
        <v>183</v>
      </c>
      <c r="C20" s="85" t="s">
        <v>173</v>
      </c>
      <c r="D20" s="86" t="s">
        <v>152</v>
      </c>
      <c r="E20" s="86" t="s">
        <v>151</v>
      </c>
    </row>
    <row r="21" spans="1:5" x14ac:dyDescent="0.35">
      <c r="A21" s="84"/>
      <c r="B21" s="84"/>
      <c r="C21" s="84"/>
      <c r="D21" s="84"/>
      <c r="E21" s="84"/>
    </row>
    <row r="23" spans="1:5" ht="15" thickBot="1" x14ac:dyDescent="0.4"/>
    <row r="24" spans="1:5" ht="15" thickBot="1" x14ac:dyDescent="0.4">
      <c r="A24" s="92" t="s">
        <v>13</v>
      </c>
      <c r="B24" s="93"/>
      <c r="C24" s="4"/>
    </row>
    <row r="25" spans="1:5" ht="15" thickBot="1" x14ac:dyDescent="0.4">
      <c r="A25" s="4"/>
      <c r="B25" s="4"/>
      <c r="C25" s="4"/>
    </row>
    <row r="26" spans="1:5" x14ac:dyDescent="0.35">
      <c r="A26" s="51" t="s">
        <v>14</v>
      </c>
      <c r="B26" s="52" t="s">
        <v>41</v>
      </c>
      <c r="C26" s="53" t="s">
        <v>15</v>
      </c>
    </row>
    <row r="27" spans="1:5" x14ac:dyDescent="0.35">
      <c r="A27" s="5">
        <v>1</v>
      </c>
      <c r="B27" s="54" t="s">
        <v>18</v>
      </c>
      <c r="C27" s="6"/>
    </row>
    <row r="28" spans="1:5" x14ac:dyDescent="0.35">
      <c r="A28" s="5">
        <v>2</v>
      </c>
      <c r="B28" s="54" t="s">
        <v>74</v>
      </c>
      <c r="C28" s="6"/>
    </row>
    <row r="29" spans="1:5" x14ac:dyDescent="0.35">
      <c r="A29" s="5">
        <v>3</v>
      </c>
      <c r="B29" s="54" t="s">
        <v>16</v>
      </c>
      <c r="C29" s="79" t="s">
        <v>17</v>
      </c>
    </row>
    <row r="30" spans="1:5" ht="39.5" x14ac:dyDescent="0.35">
      <c r="A30" s="5">
        <v>4</v>
      </c>
      <c r="B30" s="43" t="s">
        <v>19</v>
      </c>
      <c r="C30" s="79" t="s">
        <v>20</v>
      </c>
    </row>
    <row r="31" spans="1:5" ht="15" thickBot="1" x14ac:dyDescent="0.4">
      <c r="A31" s="7">
        <v>5</v>
      </c>
      <c r="B31" s="55" t="s">
        <v>21</v>
      </c>
      <c r="C31" s="80" t="s">
        <v>35</v>
      </c>
    </row>
  </sheetData>
  <mergeCells count="3">
    <mergeCell ref="A24:B24"/>
    <mergeCell ref="A1:D1"/>
    <mergeCell ref="A10:C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RowHeight="14.5" x14ac:dyDescent="0.35"/>
  <cols>
    <col min="2" max="2" width="22.26953125" customWidth="1"/>
    <col min="3" max="3" width="30.1796875" customWidth="1"/>
    <col min="4" max="5" width="21.1796875" customWidth="1"/>
    <col min="6" max="8" width="22" customWidth="1"/>
    <col min="9" max="10" width="20.26953125" customWidth="1"/>
  </cols>
  <sheetData>
    <row r="1" spans="1:13" x14ac:dyDescent="0.35">
      <c r="A1" s="103" t="s">
        <v>122</v>
      </c>
    </row>
    <row r="2" spans="1:13" ht="116" x14ac:dyDescent="0.35">
      <c r="A2" s="3" t="s">
        <v>121</v>
      </c>
      <c r="B2" s="76" t="s">
        <v>123</v>
      </c>
      <c r="C2" s="76" t="s">
        <v>124</v>
      </c>
      <c r="D2" s="76" t="s">
        <v>125</v>
      </c>
      <c r="E2" s="78" t="s">
        <v>267</v>
      </c>
      <c r="F2" s="81" t="s">
        <v>126</v>
      </c>
      <c r="G2" s="81" t="s">
        <v>127</v>
      </c>
      <c r="H2" s="81" t="s">
        <v>268</v>
      </c>
      <c r="I2" s="76" t="s">
        <v>128</v>
      </c>
      <c r="J2" s="81" t="s">
        <v>133</v>
      </c>
      <c r="K2" s="78" t="s">
        <v>129</v>
      </c>
      <c r="L2" s="76" t="s">
        <v>130</v>
      </c>
      <c r="M2" s="76" t="s">
        <v>132</v>
      </c>
    </row>
    <row r="3" spans="1:13" x14ac:dyDescent="0.35">
      <c r="A3" s="77">
        <v>44440</v>
      </c>
      <c r="B3" s="3">
        <v>100</v>
      </c>
      <c r="C3" s="3">
        <v>50000</v>
      </c>
      <c r="D3" s="3">
        <v>50000</v>
      </c>
      <c r="E3" s="3">
        <f>C3+D3</f>
        <v>100000</v>
      </c>
      <c r="F3" s="3">
        <v>25000</v>
      </c>
      <c r="G3" s="3">
        <v>25000</v>
      </c>
      <c r="H3" s="3">
        <f>F3+G3</f>
        <v>50000</v>
      </c>
      <c r="I3" s="3">
        <v>100000</v>
      </c>
      <c r="J3" s="3">
        <v>100000</v>
      </c>
      <c r="K3" s="3">
        <f>C3-H3</f>
        <v>0</v>
      </c>
      <c r="L3" s="3">
        <f>E3-I3</f>
        <v>0</v>
      </c>
      <c r="M3" s="3">
        <f>E3-J3</f>
        <v>0</v>
      </c>
    </row>
    <row r="7" spans="1:13" x14ac:dyDescent="0.35">
      <c r="C7" t="s">
        <v>266</v>
      </c>
      <c r="F7" t="s">
        <v>77</v>
      </c>
    </row>
    <row r="8" spans="1:13" x14ac:dyDescent="0.35">
      <c r="D8" t="s">
        <v>266</v>
      </c>
      <c r="I8" t="s">
        <v>270</v>
      </c>
    </row>
    <row r="9" spans="1:13" x14ac:dyDescent="0.35">
      <c r="G9" t="s">
        <v>269</v>
      </c>
      <c r="J9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2" sqref="A2"/>
    </sheetView>
  </sheetViews>
  <sheetFormatPr defaultRowHeight="14.5" x14ac:dyDescent="0.35"/>
  <cols>
    <col min="1" max="1" width="7.1796875" customWidth="1"/>
    <col min="2" max="2" width="12.1796875" customWidth="1"/>
    <col min="3" max="3" width="5.90625" customWidth="1"/>
    <col min="4" max="4" width="18.26953125" bestFit="1" customWidth="1"/>
    <col min="5" max="5" width="10.6328125" bestFit="1" customWidth="1"/>
    <col min="6" max="6" width="7.90625" customWidth="1"/>
    <col min="7" max="7" width="9.36328125" bestFit="1" customWidth="1"/>
    <col min="8" max="8" width="22.36328125" bestFit="1" customWidth="1"/>
    <col min="9" max="9" width="10.54296875" bestFit="1" customWidth="1"/>
    <col min="10" max="10" width="10.1796875" bestFit="1" customWidth="1"/>
    <col min="11" max="11" width="14.7265625" bestFit="1" customWidth="1"/>
    <col min="12" max="12" width="14.08984375" bestFit="1" customWidth="1"/>
    <col min="13" max="13" width="15.36328125" bestFit="1" customWidth="1"/>
    <col min="14" max="14" width="13.7265625" bestFit="1" customWidth="1"/>
    <col min="15" max="15" width="12.26953125" bestFit="1" customWidth="1"/>
    <col min="16" max="16" width="12.08984375" bestFit="1" customWidth="1"/>
  </cols>
  <sheetData>
    <row r="1" spans="1:16" x14ac:dyDescent="0.35">
      <c r="A1" s="100" t="s">
        <v>221</v>
      </c>
      <c r="B1" s="100"/>
    </row>
    <row r="2" spans="1:16" x14ac:dyDescent="0.35">
      <c r="A2" s="17" t="s">
        <v>52</v>
      </c>
      <c r="B2" s="17" t="s">
        <v>53</v>
      </c>
      <c r="C2" s="17" t="s">
        <v>54</v>
      </c>
      <c r="D2" s="18" t="s">
        <v>55</v>
      </c>
      <c r="E2" s="17" t="s">
        <v>203</v>
      </c>
      <c r="F2" s="16" t="s">
        <v>204</v>
      </c>
      <c r="G2" s="18" t="s">
        <v>205</v>
      </c>
      <c r="H2" s="17" t="s">
        <v>27</v>
      </c>
      <c r="I2" s="17" t="s">
        <v>171</v>
      </c>
      <c r="J2" s="17" t="s">
        <v>23</v>
      </c>
      <c r="K2" s="18" t="s">
        <v>58</v>
      </c>
      <c r="L2" s="17" t="s">
        <v>206</v>
      </c>
      <c r="M2" s="18" t="s">
        <v>197</v>
      </c>
      <c r="N2" s="18" t="s">
        <v>59</v>
      </c>
      <c r="O2" s="17" t="s">
        <v>207</v>
      </c>
      <c r="P2" s="17" t="s">
        <v>208</v>
      </c>
    </row>
    <row r="3" spans="1:16" x14ac:dyDescent="0.35">
      <c r="A3" s="16" t="s">
        <v>209</v>
      </c>
      <c r="B3" s="16" t="s">
        <v>210</v>
      </c>
      <c r="C3" s="16" t="s">
        <v>211</v>
      </c>
      <c r="D3" s="24">
        <v>44567.699236111112</v>
      </c>
      <c r="E3" s="24">
        <v>44567</v>
      </c>
      <c r="F3" s="16" t="s">
        <v>212</v>
      </c>
      <c r="G3" s="17">
        <v>500</v>
      </c>
      <c r="H3" s="17" t="s">
        <v>213</v>
      </c>
      <c r="I3" s="17" t="s">
        <v>214</v>
      </c>
      <c r="J3" s="17">
        <v>64588</v>
      </c>
      <c r="K3" s="17" t="s">
        <v>65</v>
      </c>
      <c r="L3" s="17">
        <v>0</v>
      </c>
      <c r="M3" s="17" t="s">
        <v>215</v>
      </c>
      <c r="N3" s="17" t="s">
        <v>22</v>
      </c>
      <c r="O3" s="66">
        <v>44713.70863390046</v>
      </c>
      <c r="P3" s="17"/>
    </row>
    <row r="4" spans="1:16" x14ac:dyDescent="0.35">
      <c r="A4" s="16" t="s">
        <v>216</v>
      </c>
      <c r="B4" s="16" t="s">
        <v>217</v>
      </c>
      <c r="C4" s="16" t="s">
        <v>218</v>
      </c>
      <c r="D4" s="24">
        <v>44626.696574074071</v>
      </c>
      <c r="E4" s="24">
        <v>44626</v>
      </c>
      <c r="F4" s="16" t="s">
        <v>219</v>
      </c>
      <c r="G4" s="17">
        <v>99000</v>
      </c>
      <c r="H4" s="17" t="s">
        <v>213</v>
      </c>
      <c r="I4" s="17" t="s">
        <v>220</v>
      </c>
      <c r="J4" s="17">
        <v>822969</v>
      </c>
      <c r="K4" s="17" t="s">
        <v>65</v>
      </c>
      <c r="L4" s="17">
        <v>0</v>
      </c>
      <c r="M4" s="17" t="s">
        <v>215</v>
      </c>
      <c r="N4" s="17" t="s">
        <v>22</v>
      </c>
      <c r="O4" s="66">
        <v>44715.701502268515</v>
      </c>
      <c r="P4" s="17"/>
    </row>
    <row r="7" spans="1:16" x14ac:dyDescent="0.35">
      <c r="A7" s="101" t="s">
        <v>222</v>
      </c>
      <c r="B7" s="101"/>
    </row>
    <row r="9" spans="1:16" x14ac:dyDescent="0.35">
      <c r="A9" s="18" t="s">
        <v>78</v>
      </c>
      <c r="B9" s="17" t="s">
        <v>79</v>
      </c>
      <c r="C9" s="18" t="s">
        <v>80</v>
      </c>
      <c r="D9" s="16" t="s">
        <v>81</v>
      </c>
      <c r="E9" s="16" t="s">
        <v>97</v>
      </c>
      <c r="F9" s="17" t="s">
        <v>23</v>
      </c>
      <c r="G9" s="17" t="s">
        <v>27</v>
      </c>
      <c r="H9" s="18" t="s">
        <v>82</v>
      </c>
      <c r="I9" s="17" t="s">
        <v>98</v>
      </c>
      <c r="J9" s="17" t="s">
        <v>99</v>
      </c>
      <c r="K9" s="17" t="s">
        <v>100</v>
      </c>
    </row>
    <row r="10" spans="1:16" x14ac:dyDescent="0.35">
      <c r="A10" s="17">
        <v>48500</v>
      </c>
      <c r="B10" s="66">
        <v>44713.022696759261</v>
      </c>
      <c r="C10" s="17" t="s">
        <v>223</v>
      </c>
      <c r="D10" s="16" t="s">
        <v>224</v>
      </c>
      <c r="E10" s="16" t="s">
        <v>225</v>
      </c>
      <c r="F10" s="17">
        <v>39092</v>
      </c>
      <c r="G10" s="17"/>
      <c r="H10" s="17" t="s">
        <v>226</v>
      </c>
      <c r="I10" s="17"/>
      <c r="J10" s="17"/>
      <c r="K10" s="66">
        <v>44713.584479166668</v>
      </c>
    </row>
    <row r="11" spans="1:16" x14ac:dyDescent="0.35">
      <c r="A11" s="17">
        <v>93700</v>
      </c>
      <c r="B11" s="66">
        <v>44713.023425925923</v>
      </c>
      <c r="C11" s="17" t="s">
        <v>223</v>
      </c>
      <c r="D11" s="16" t="s">
        <v>227</v>
      </c>
      <c r="E11" s="16" t="s">
        <v>225</v>
      </c>
      <c r="F11" s="17">
        <v>39092</v>
      </c>
      <c r="G11" s="17"/>
      <c r="H11" s="17" t="s">
        <v>228</v>
      </c>
      <c r="I11" s="17"/>
      <c r="J11" s="17"/>
      <c r="K11" s="66">
        <v>44714.663240740738</v>
      </c>
    </row>
    <row r="14" spans="1:16" x14ac:dyDescent="0.35">
      <c r="A14" s="100" t="s">
        <v>257</v>
      </c>
      <c r="B14" s="100"/>
    </row>
    <row r="15" spans="1:16" x14ac:dyDescent="0.35">
      <c r="A15" s="18" t="s">
        <v>229</v>
      </c>
      <c r="B15" s="17" t="s">
        <v>23</v>
      </c>
      <c r="C15" s="17" t="s">
        <v>230</v>
      </c>
      <c r="D15" s="17" t="s">
        <v>231</v>
      </c>
      <c r="E15" s="17" t="s">
        <v>232</v>
      </c>
      <c r="F15" s="17" t="s">
        <v>233</v>
      </c>
      <c r="G15" s="18" t="s">
        <v>25</v>
      </c>
      <c r="H15" s="18" t="s">
        <v>24</v>
      </c>
      <c r="I15" s="17" t="s">
        <v>234</v>
      </c>
      <c r="J15" s="17" t="s">
        <v>26</v>
      </c>
      <c r="K15" s="18" t="s">
        <v>27</v>
      </c>
      <c r="L15" s="17" t="s">
        <v>82</v>
      </c>
      <c r="M15" s="17" t="s">
        <v>235</v>
      </c>
      <c r="N15" s="17" t="s">
        <v>236</v>
      </c>
      <c r="O15" s="17" t="s">
        <v>237</v>
      </c>
    </row>
    <row r="16" spans="1:16" x14ac:dyDescent="0.35">
      <c r="A16" s="17" t="s">
        <v>238</v>
      </c>
      <c r="B16" s="17" t="s">
        <v>239</v>
      </c>
      <c r="C16" s="17" t="s">
        <v>240</v>
      </c>
      <c r="D16" s="17" t="s">
        <v>241</v>
      </c>
      <c r="E16" s="17" t="s">
        <v>242</v>
      </c>
      <c r="F16" s="17" t="s">
        <v>243</v>
      </c>
      <c r="G16" s="17">
        <v>500</v>
      </c>
      <c r="H16" s="17" t="s">
        <v>77</v>
      </c>
      <c r="I16" s="17" t="s">
        <v>244</v>
      </c>
      <c r="J16" s="17" t="s">
        <v>209</v>
      </c>
      <c r="K16" s="17" t="s">
        <v>28</v>
      </c>
      <c r="L16" s="17"/>
      <c r="M16" s="17"/>
      <c r="N16" s="17" t="s">
        <v>238</v>
      </c>
      <c r="O16" s="17"/>
    </row>
    <row r="17" spans="1:15" x14ac:dyDescent="0.35">
      <c r="A17" s="17" t="s">
        <v>245</v>
      </c>
      <c r="B17" s="17" t="s">
        <v>246</v>
      </c>
      <c r="C17" s="17" t="s">
        <v>247</v>
      </c>
      <c r="D17" s="17" t="s">
        <v>241</v>
      </c>
      <c r="E17" s="17" t="s">
        <v>248</v>
      </c>
      <c r="F17" s="17" t="s">
        <v>249</v>
      </c>
      <c r="G17" s="17">
        <v>1000</v>
      </c>
      <c r="H17" s="17" t="s">
        <v>77</v>
      </c>
      <c r="I17" s="17" t="s">
        <v>244</v>
      </c>
      <c r="J17" s="17" t="s">
        <v>250</v>
      </c>
      <c r="K17" s="17" t="s">
        <v>28</v>
      </c>
      <c r="L17" s="17"/>
      <c r="M17" s="17"/>
      <c r="N17" s="17" t="s">
        <v>245</v>
      </c>
      <c r="O17" s="17"/>
    </row>
    <row r="18" spans="1:15" x14ac:dyDescent="0.35">
      <c r="A18" s="17" t="s">
        <v>251</v>
      </c>
      <c r="B18" s="17" t="s">
        <v>252</v>
      </c>
      <c r="C18" s="17" t="s">
        <v>253</v>
      </c>
      <c r="D18" s="17" t="s">
        <v>241</v>
      </c>
      <c r="E18" s="17" t="s">
        <v>254</v>
      </c>
      <c r="F18" s="17" t="s">
        <v>255</v>
      </c>
      <c r="G18" s="17">
        <v>1000</v>
      </c>
      <c r="H18" s="17" t="s">
        <v>77</v>
      </c>
      <c r="I18" s="17" t="s">
        <v>244</v>
      </c>
      <c r="J18" s="17" t="s">
        <v>256</v>
      </c>
      <c r="K18" s="17" t="s">
        <v>28</v>
      </c>
      <c r="L18" s="17"/>
      <c r="M18" s="17"/>
      <c r="N18" s="17" t="s">
        <v>251</v>
      </c>
      <c r="O18" s="17"/>
    </row>
  </sheetData>
  <mergeCells count="3">
    <mergeCell ref="A1:B1"/>
    <mergeCell ref="A7:B7"/>
    <mergeCell ref="A14:B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A11" sqref="A11"/>
    </sheetView>
  </sheetViews>
  <sheetFormatPr defaultColWidth="9.1796875" defaultRowHeight="12" x14ac:dyDescent="0.3"/>
  <cols>
    <col min="1" max="1" width="36" style="23" bestFit="1" customWidth="1"/>
    <col min="2" max="2" width="17" style="23" bestFit="1" customWidth="1"/>
    <col min="3" max="3" width="19" style="23" bestFit="1" customWidth="1"/>
    <col min="4" max="4" width="21" style="23" bestFit="1" customWidth="1"/>
    <col min="5" max="5" width="18" style="23" bestFit="1" customWidth="1"/>
    <col min="6" max="6" width="10.81640625" style="23" bestFit="1" customWidth="1"/>
    <col min="7" max="7" width="24.81640625" style="23" bestFit="1" customWidth="1"/>
    <col min="8" max="8" width="24.1796875" style="23" bestFit="1" customWidth="1"/>
    <col min="9" max="9" width="24.54296875" style="23" bestFit="1" customWidth="1"/>
    <col min="10" max="10" width="18.1796875" style="23" bestFit="1" customWidth="1"/>
    <col min="11" max="11" width="19.81640625" style="23" bestFit="1" customWidth="1"/>
    <col min="12" max="12" width="24.54296875" style="23" bestFit="1" customWidth="1"/>
    <col min="13" max="13" width="16.1796875" style="23" bestFit="1" customWidth="1"/>
    <col min="14" max="14" width="20.26953125" style="23" bestFit="1" customWidth="1"/>
    <col min="15" max="16384" width="9.1796875" style="23"/>
  </cols>
  <sheetData>
    <row r="2" spans="1:7" x14ac:dyDescent="0.3">
      <c r="A2" s="27" t="s">
        <v>120</v>
      </c>
    </row>
    <row r="4" spans="1:7" x14ac:dyDescent="0.3">
      <c r="A4" s="17" t="s">
        <v>115</v>
      </c>
      <c r="B4" s="17" t="s">
        <v>116</v>
      </c>
      <c r="C4" s="17" t="s">
        <v>85</v>
      </c>
      <c r="D4" s="18" t="s">
        <v>86</v>
      </c>
      <c r="E4" s="18" t="s">
        <v>87</v>
      </c>
      <c r="F4" s="17" t="s">
        <v>117</v>
      </c>
      <c r="G4" s="17" t="s">
        <v>118</v>
      </c>
    </row>
    <row r="5" spans="1:7" x14ac:dyDescent="0.3">
      <c r="A5" s="23" t="s">
        <v>119</v>
      </c>
      <c r="B5" s="23" t="s">
        <v>212</v>
      </c>
      <c r="C5" s="23" t="s">
        <v>211</v>
      </c>
      <c r="D5" s="23">
        <v>500</v>
      </c>
      <c r="E5" s="23" t="s">
        <v>258</v>
      </c>
      <c r="F5" s="23" t="s">
        <v>259</v>
      </c>
      <c r="G5" s="23" t="s">
        <v>260</v>
      </c>
    </row>
    <row r="6" spans="1:7" x14ac:dyDescent="0.3">
      <c r="A6" s="23" t="s">
        <v>119</v>
      </c>
      <c r="B6" s="23" t="s">
        <v>219</v>
      </c>
      <c r="C6" s="23" t="s">
        <v>218</v>
      </c>
      <c r="D6" s="23">
        <v>99000</v>
      </c>
      <c r="E6" s="23" t="s">
        <v>261</v>
      </c>
      <c r="F6" s="23" t="s">
        <v>262</v>
      </c>
      <c r="G6" s="23" t="s">
        <v>263</v>
      </c>
    </row>
    <row r="7" spans="1:7" x14ac:dyDescent="0.3">
      <c r="A7" s="23" t="s">
        <v>119</v>
      </c>
      <c r="B7" s="23" t="s">
        <v>219</v>
      </c>
      <c r="C7" s="23" t="s">
        <v>264</v>
      </c>
      <c r="D7" s="23">
        <v>100000</v>
      </c>
      <c r="E7" s="23" t="s">
        <v>265</v>
      </c>
      <c r="F7" s="23" t="s">
        <v>262</v>
      </c>
      <c r="G7" s="23" t="s">
        <v>263</v>
      </c>
    </row>
    <row r="9" spans="1:7" x14ac:dyDescent="0.3">
      <c r="A9" s="27" t="s">
        <v>131</v>
      </c>
    </row>
    <row r="11" spans="1:7" ht="14.5" x14ac:dyDescent="0.35">
      <c r="A11" s="89" t="s">
        <v>136</v>
      </c>
      <c r="B11" s="89" t="s">
        <v>137</v>
      </c>
      <c r="C11" s="3"/>
      <c r="D11" s="3" t="s">
        <v>138</v>
      </c>
      <c r="E11" s="89" t="s">
        <v>139</v>
      </c>
      <c r="F11" s="3" t="s">
        <v>140</v>
      </c>
      <c r="G11" s="3" t="s">
        <v>141</v>
      </c>
    </row>
    <row r="12" spans="1:7" ht="14.5" x14ac:dyDescent="0.35">
      <c r="A12" s="3" t="s">
        <v>142</v>
      </c>
      <c r="B12" s="3" t="s">
        <v>143</v>
      </c>
      <c r="C12" s="3"/>
      <c r="D12" s="3"/>
      <c r="E12" s="82">
        <v>8100</v>
      </c>
      <c r="F12" s="3" t="s">
        <v>144</v>
      </c>
      <c r="G12" s="3" t="s">
        <v>145</v>
      </c>
    </row>
    <row r="13" spans="1:7" ht="14.5" x14ac:dyDescent="0.35">
      <c r="A13" s="3" t="s">
        <v>142</v>
      </c>
      <c r="B13" s="3" t="s">
        <v>146</v>
      </c>
      <c r="C13" s="3"/>
      <c r="D13" s="3"/>
      <c r="E13" s="82">
        <v>31000</v>
      </c>
      <c r="F13" s="3" t="s">
        <v>144</v>
      </c>
      <c r="G13" s="3" t="s">
        <v>147</v>
      </c>
    </row>
    <row r="14" spans="1:7" ht="14.5" x14ac:dyDescent="0.35">
      <c r="A14" s="3" t="s">
        <v>142</v>
      </c>
      <c r="B14" s="3" t="s">
        <v>148</v>
      </c>
      <c r="C14" s="3"/>
      <c r="D14" s="3"/>
      <c r="E14" s="82">
        <v>18500</v>
      </c>
      <c r="F14" s="3" t="s">
        <v>144</v>
      </c>
      <c r="G14" s="3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A2" sqref="A2:XFD6"/>
    </sheetView>
  </sheetViews>
  <sheetFormatPr defaultRowHeight="14.5" x14ac:dyDescent="0.35"/>
  <cols>
    <col min="1" max="1" width="36.7265625" bestFit="1" customWidth="1"/>
    <col min="2" max="2" width="22.453125" customWidth="1"/>
    <col min="3" max="3" width="67.26953125" bestFit="1" customWidth="1"/>
  </cols>
  <sheetData>
    <row r="3" spans="1:3" ht="15" x14ac:dyDescent="0.35">
      <c r="A3" s="64" t="s">
        <v>91</v>
      </c>
    </row>
    <row r="4" spans="1:3" ht="15" x14ac:dyDescent="0.35">
      <c r="A4" s="65" t="s">
        <v>92</v>
      </c>
      <c r="B4" s="3">
        <v>10</v>
      </c>
    </row>
    <row r="5" spans="1:3" ht="15" x14ac:dyDescent="0.35">
      <c r="A5" s="65" t="s">
        <v>93</v>
      </c>
      <c r="B5" s="3" t="s">
        <v>94</v>
      </c>
      <c r="C5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workbookViewId="0">
      <selection activeCell="B5" sqref="B5"/>
    </sheetView>
  </sheetViews>
  <sheetFormatPr defaultRowHeight="14.5" x14ac:dyDescent="0.35"/>
  <cols>
    <col min="1" max="1" width="10.453125" bestFit="1" customWidth="1"/>
    <col min="2" max="2" width="26" bestFit="1" customWidth="1"/>
    <col min="3" max="3" width="12.54296875" bestFit="1" customWidth="1"/>
    <col min="4" max="4" width="6.54296875" customWidth="1"/>
  </cols>
  <sheetData>
    <row r="2" spans="1:5" x14ac:dyDescent="0.35">
      <c r="A2" s="91" t="s">
        <v>136</v>
      </c>
      <c r="B2" s="91" t="s">
        <v>137</v>
      </c>
      <c r="C2" s="91" t="s">
        <v>139</v>
      </c>
      <c r="D2" s="91" t="s">
        <v>140</v>
      </c>
      <c r="E2" s="90" t="s">
        <v>178</v>
      </c>
    </row>
    <row r="3" spans="1:5" x14ac:dyDescent="0.35">
      <c r="A3" s="89" t="s">
        <v>172</v>
      </c>
      <c r="B3" s="89" t="s">
        <v>174</v>
      </c>
      <c r="C3" s="89">
        <v>32817300</v>
      </c>
      <c r="D3" s="89" t="s">
        <v>144</v>
      </c>
      <c r="E3" s="91" t="s">
        <v>179</v>
      </c>
    </row>
    <row r="4" spans="1:5" x14ac:dyDescent="0.35">
      <c r="A4" s="89" t="s">
        <v>172</v>
      </c>
      <c r="B4" s="89" t="s">
        <v>175</v>
      </c>
      <c r="C4" s="89">
        <v>127900</v>
      </c>
      <c r="D4" s="89" t="s">
        <v>144</v>
      </c>
      <c r="E4" s="91" t="s">
        <v>179</v>
      </c>
    </row>
    <row r="5" spans="1:5" x14ac:dyDescent="0.35">
      <c r="A5" s="3" t="s">
        <v>172</v>
      </c>
      <c r="B5" s="3" t="s">
        <v>182</v>
      </c>
      <c r="C5" s="3">
        <v>32663100</v>
      </c>
      <c r="D5" s="3" t="s">
        <v>176</v>
      </c>
      <c r="E5" s="90" t="s">
        <v>180</v>
      </c>
    </row>
    <row r="6" spans="1:5" x14ac:dyDescent="0.35">
      <c r="A6" s="3" t="s">
        <v>172</v>
      </c>
      <c r="B6" s="3"/>
      <c r="C6" s="3"/>
      <c r="D6" s="3"/>
      <c r="E6" s="90" t="s">
        <v>184</v>
      </c>
    </row>
    <row r="10" spans="1:5" x14ac:dyDescent="0.35">
      <c r="A10" s="88" t="s">
        <v>181</v>
      </c>
    </row>
    <row r="11" spans="1:5" x14ac:dyDescent="0.35">
      <c r="A11" s="48" t="s">
        <v>171</v>
      </c>
    </row>
    <row r="12" spans="1:5" x14ac:dyDescent="0.35">
      <c r="A12" s="87" t="s">
        <v>153</v>
      </c>
    </row>
    <row r="13" spans="1:5" x14ac:dyDescent="0.35">
      <c r="A13" s="87" t="s">
        <v>154</v>
      </c>
    </row>
    <row r="14" spans="1:5" x14ac:dyDescent="0.35">
      <c r="A14" s="87" t="s">
        <v>155</v>
      </c>
    </row>
    <row r="15" spans="1:5" x14ac:dyDescent="0.35">
      <c r="A15" s="87" t="s">
        <v>156</v>
      </c>
    </row>
    <row r="16" spans="1:5" x14ac:dyDescent="0.35">
      <c r="A16" s="87" t="s">
        <v>157</v>
      </c>
    </row>
    <row r="17" spans="1:1" x14ac:dyDescent="0.35">
      <c r="A17" s="87" t="s">
        <v>158</v>
      </c>
    </row>
    <row r="18" spans="1:1" x14ac:dyDescent="0.35">
      <c r="A18" s="87" t="s">
        <v>159</v>
      </c>
    </row>
    <row r="19" spans="1:1" x14ac:dyDescent="0.35">
      <c r="A19" s="87" t="s">
        <v>160</v>
      </c>
    </row>
    <row r="20" spans="1:1" x14ac:dyDescent="0.35">
      <c r="A20" s="87" t="s">
        <v>161</v>
      </c>
    </row>
    <row r="21" spans="1:1" x14ac:dyDescent="0.35">
      <c r="A21" s="87" t="s">
        <v>162</v>
      </c>
    </row>
    <row r="22" spans="1:1" x14ac:dyDescent="0.35">
      <c r="A22" s="87" t="s">
        <v>163</v>
      </c>
    </row>
    <row r="23" spans="1:1" x14ac:dyDescent="0.35">
      <c r="A23" s="87" t="s">
        <v>164</v>
      </c>
    </row>
    <row r="24" spans="1:1" x14ac:dyDescent="0.35">
      <c r="A24" s="87" t="s">
        <v>165</v>
      </c>
    </row>
    <row r="25" spans="1:1" x14ac:dyDescent="0.35">
      <c r="A25" s="87" t="s">
        <v>166</v>
      </c>
    </row>
    <row r="26" spans="1:1" x14ac:dyDescent="0.35">
      <c r="A26" s="87" t="s">
        <v>167</v>
      </c>
    </row>
    <row r="27" spans="1:1" x14ac:dyDescent="0.35">
      <c r="A27" s="87" t="s">
        <v>168</v>
      </c>
    </row>
    <row r="28" spans="1:1" x14ac:dyDescent="0.35">
      <c r="A28" s="87" t="s">
        <v>169</v>
      </c>
    </row>
    <row r="29" spans="1:1" x14ac:dyDescent="0.35">
      <c r="A29" s="87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8" sqref="A18"/>
    </sheetView>
  </sheetViews>
  <sheetFormatPr defaultColWidth="9.1796875" defaultRowHeight="12" x14ac:dyDescent="0.3"/>
  <cols>
    <col min="1" max="1" width="30.453125" style="23" bestFit="1" customWidth="1"/>
    <col min="2" max="2" width="16.81640625" style="23" bestFit="1" customWidth="1"/>
    <col min="3" max="3" width="22.54296875" style="23" bestFit="1" customWidth="1"/>
    <col min="4" max="4" width="24.54296875" style="23" bestFit="1" customWidth="1"/>
    <col min="5" max="5" width="22.54296875" style="23" bestFit="1" customWidth="1"/>
    <col min="6" max="6" width="27.54296875" style="23" bestFit="1" customWidth="1"/>
    <col min="7" max="7" width="16.81640625" style="23" bestFit="1" customWidth="1"/>
    <col min="8" max="8" width="31" style="23" bestFit="1" customWidth="1"/>
    <col min="9" max="9" width="14.453125" style="23" bestFit="1" customWidth="1"/>
    <col min="10" max="10" width="52.1796875" style="23" bestFit="1" customWidth="1"/>
    <col min="11" max="11" width="71.26953125" style="23" bestFit="1" customWidth="1"/>
    <col min="12" max="12" width="3.81640625" style="23" bestFit="1" customWidth="1"/>
    <col min="13" max="13" width="16.81640625" style="23" bestFit="1" customWidth="1"/>
    <col min="14" max="16384" width="9.1796875" style="23"/>
  </cols>
  <sheetData>
    <row r="1" spans="1:11" ht="13.5" thickBot="1" x14ac:dyDescent="0.35">
      <c r="A1" s="95" t="s">
        <v>51</v>
      </c>
      <c r="B1" s="96"/>
      <c r="C1" s="96"/>
    </row>
    <row r="3" spans="1:11" x14ac:dyDescent="0.3">
      <c r="A3" s="27" t="s">
        <v>198</v>
      </c>
    </row>
    <row r="4" spans="1:11" x14ac:dyDescent="0.3">
      <c r="A4" s="46" t="s">
        <v>52</v>
      </c>
      <c r="B4" s="46" t="s">
        <v>54</v>
      </c>
      <c r="C4" s="48" t="s">
        <v>55</v>
      </c>
      <c r="D4" s="47" t="s">
        <v>56</v>
      </c>
      <c r="E4" s="19" t="s">
        <v>57</v>
      </c>
      <c r="F4" s="48" t="s">
        <v>23</v>
      </c>
      <c r="G4" s="48" t="s">
        <v>58</v>
      </c>
      <c r="H4" s="48" t="s">
        <v>59</v>
      </c>
      <c r="I4" s="49" t="s">
        <v>199</v>
      </c>
      <c r="J4" s="48" t="s">
        <v>60</v>
      </c>
      <c r="K4" s="48" t="s">
        <v>61</v>
      </c>
    </row>
    <row r="5" spans="1:11" x14ac:dyDescent="0.3">
      <c r="A5" s="16" t="s">
        <v>62</v>
      </c>
      <c r="B5" s="16" t="s">
        <v>63</v>
      </c>
      <c r="C5" s="24">
        <v>44203.000671296293</v>
      </c>
      <c r="D5" s="16" t="s">
        <v>64</v>
      </c>
      <c r="E5" s="17">
        <v>40900</v>
      </c>
      <c r="F5" s="17">
        <v>513173</v>
      </c>
      <c r="G5" s="17" t="s">
        <v>65</v>
      </c>
      <c r="H5" s="17" t="s">
        <v>22</v>
      </c>
      <c r="I5" s="17">
        <v>40900</v>
      </c>
      <c r="J5" s="17">
        <f>E5-I5</f>
        <v>0</v>
      </c>
      <c r="K5" s="17" t="s">
        <v>66</v>
      </c>
    </row>
    <row r="6" spans="1:11" x14ac:dyDescent="0.3">
      <c r="A6" s="16" t="s">
        <v>67</v>
      </c>
      <c r="B6" s="16" t="s">
        <v>68</v>
      </c>
      <c r="C6" s="24">
        <v>44203.62164351852</v>
      </c>
      <c r="D6" s="16" t="s">
        <v>69</v>
      </c>
      <c r="E6" s="17">
        <v>39800</v>
      </c>
      <c r="F6" s="17">
        <v>153321</v>
      </c>
      <c r="G6" s="17" t="s">
        <v>65</v>
      </c>
      <c r="H6" s="17" t="s">
        <v>70</v>
      </c>
      <c r="I6" s="17">
        <v>0</v>
      </c>
      <c r="J6" s="17">
        <v>39800</v>
      </c>
      <c r="K6" s="17" t="s">
        <v>71</v>
      </c>
    </row>
    <row r="8" spans="1:11" x14ac:dyDescent="0.3">
      <c r="A8" s="27" t="s">
        <v>200</v>
      </c>
    </row>
    <row r="9" spans="1:11" x14ac:dyDescent="0.3">
      <c r="A9" s="17" t="s">
        <v>26</v>
      </c>
      <c r="B9" s="17" t="s">
        <v>23</v>
      </c>
      <c r="C9" s="17" t="s">
        <v>25</v>
      </c>
      <c r="D9" s="18" t="s">
        <v>75</v>
      </c>
      <c r="E9" s="19" t="s">
        <v>59</v>
      </c>
      <c r="F9" s="17" t="s">
        <v>60</v>
      </c>
    </row>
    <row r="10" spans="1:11" ht="14.5" x14ac:dyDescent="0.35">
      <c r="A10" s="17" t="s">
        <v>62</v>
      </c>
      <c r="B10" s="17" t="s">
        <v>76</v>
      </c>
      <c r="C10" s="17">
        <v>40900</v>
      </c>
      <c r="D10" s="17">
        <v>40900</v>
      </c>
      <c r="E10" s="17" t="s">
        <v>22</v>
      </c>
      <c r="F10" s="3">
        <f>C10-D10</f>
        <v>0</v>
      </c>
    </row>
    <row r="12" spans="1:11" x14ac:dyDescent="0.3">
      <c r="A12" s="27" t="s">
        <v>201</v>
      </c>
    </row>
    <row r="13" spans="1:11" x14ac:dyDescent="0.3">
      <c r="A13" s="19" t="s">
        <v>78</v>
      </c>
      <c r="B13" s="48" t="s">
        <v>79</v>
      </c>
      <c r="C13" s="19" t="s">
        <v>80</v>
      </c>
      <c r="D13" s="46" t="s">
        <v>81</v>
      </c>
      <c r="E13" s="48" t="s">
        <v>23</v>
      </c>
      <c r="F13" s="58" t="s">
        <v>27</v>
      </c>
      <c r="G13" s="59" t="s">
        <v>82</v>
      </c>
      <c r="H13" s="18" t="s">
        <v>75</v>
      </c>
      <c r="I13" s="19" t="s">
        <v>59</v>
      </c>
      <c r="J13" s="17" t="s">
        <v>60</v>
      </c>
    </row>
    <row r="14" spans="1:11" ht="14.5" x14ac:dyDescent="0.35">
      <c r="A14" s="17">
        <v>37500</v>
      </c>
      <c r="B14" s="60">
        <v>44378.291828703703</v>
      </c>
      <c r="C14" s="17" t="s">
        <v>83</v>
      </c>
      <c r="D14" s="16" t="s">
        <v>84</v>
      </c>
      <c r="E14" s="17">
        <v>279741</v>
      </c>
      <c r="F14" s="17" t="s">
        <v>28</v>
      </c>
      <c r="G14" s="16" t="s">
        <v>202</v>
      </c>
      <c r="H14" s="17">
        <v>37500</v>
      </c>
      <c r="I14" s="17" t="s">
        <v>22</v>
      </c>
      <c r="J14" s="3">
        <f>A14-H14</f>
        <v>0</v>
      </c>
    </row>
    <row r="15" spans="1:11" ht="14.5" x14ac:dyDescent="0.35">
      <c r="A15" s="25"/>
      <c r="B15" s="61"/>
      <c r="C15" s="25"/>
      <c r="D15" s="62"/>
      <c r="E15" s="25"/>
      <c r="F15" s="25"/>
      <c r="G15" s="62"/>
      <c r="H15" s="25"/>
      <c r="I15" s="25"/>
      <c r="J15" s="63"/>
    </row>
    <row r="16" spans="1:11" x14ac:dyDescent="0.3">
      <c r="A16" s="56"/>
    </row>
    <row r="17" spans="1:6" x14ac:dyDescent="0.3">
      <c r="A17" s="99" t="s">
        <v>90</v>
      </c>
    </row>
    <row r="18" spans="1:6" x14ac:dyDescent="0.3">
      <c r="A18" s="17" t="s">
        <v>85</v>
      </c>
      <c r="B18" s="17" t="s">
        <v>86</v>
      </c>
      <c r="C18" s="17" t="s">
        <v>87</v>
      </c>
      <c r="D18" s="18" t="s">
        <v>75</v>
      </c>
      <c r="E18" s="19" t="s">
        <v>59</v>
      </c>
      <c r="F18" s="17" t="s">
        <v>60</v>
      </c>
    </row>
    <row r="19" spans="1:6" ht="14.5" x14ac:dyDescent="0.35">
      <c r="A19" s="17" t="s">
        <v>88</v>
      </c>
      <c r="B19" s="17">
        <v>80000</v>
      </c>
      <c r="C19" s="17" t="s">
        <v>89</v>
      </c>
      <c r="D19" s="17">
        <v>80000</v>
      </c>
      <c r="E19" s="17" t="s">
        <v>22</v>
      </c>
      <c r="F19" s="3">
        <f>B19-D19</f>
        <v>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workbookViewId="0">
      <selection activeCell="A5" sqref="A5"/>
    </sheetView>
  </sheetViews>
  <sheetFormatPr defaultColWidth="9.1796875" defaultRowHeight="12" x14ac:dyDescent="0.3"/>
  <cols>
    <col min="1" max="1" width="31.81640625" style="23" bestFit="1" customWidth="1"/>
    <col min="2" max="2" width="12" style="23" bestFit="1" customWidth="1"/>
    <col min="3" max="3" width="11.1796875" style="23" bestFit="1" customWidth="1"/>
    <col min="4" max="16384" width="9.1796875" style="23"/>
  </cols>
  <sheetData>
    <row r="2" spans="1:11" x14ac:dyDescent="0.3">
      <c r="A2" s="27" t="s">
        <v>96</v>
      </c>
    </row>
    <row r="3" spans="1:11" ht="14.5" x14ac:dyDescent="0.35">
      <c r="A3" s="14" t="s">
        <v>24</v>
      </c>
      <c r="B3" s="14" t="s">
        <v>27</v>
      </c>
    </row>
    <row r="4" spans="1:11" ht="14.5" x14ac:dyDescent="0.35">
      <c r="A4" s="15" t="s">
        <v>77</v>
      </c>
      <c r="B4" s="15" t="s">
        <v>28</v>
      </c>
    </row>
    <row r="5" spans="1:11" ht="12.5" thickBot="1" x14ac:dyDescent="0.35">
      <c r="A5" s="97" t="s">
        <v>193</v>
      </c>
      <c r="B5" s="98" t="s">
        <v>195</v>
      </c>
    </row>
    <row r="6" spans="1:11" ht="12.5" thickBot="1" x14ac:dyDescent="0.35">
      <c r="A6" s="97" t="s">
        <v>194</v>
      </c>
      <c r="B6" s="98" t="s">
        <v>196</v>
      </c>
    </row>
    <row r="12" spans="1:11" x14ac:dyDescent="0.3">
      <c r="A12" s="27" t="s">
        <v>105</v>
      </c>
    </row>
    <row r="13" spans="1:11" x14ac:dyDescent="0.3">
      <c r="A13" s="19" t="s">
        <v>78</v>
      </c>
      <c r="B13" s="48" t="s">
        <v>79</v>
      </c>
      <c r="C13" s="19" t="s">
        <v>80</v>
      </c>
      <c r="D13" s="46" t="s">
        <v>81</v>
      </c>
      <c r="E13" s="47" t="s">
        <v>97</v>
      </c>
      <c r="F13" s="48" t="s">
        <v>23</v>
      </c>
      <c r="G13" s="58" t="s">
        <v>27</v>
      </c>
      <c r="H13" s="59" t="s">
        <v>82</v>
      </c>
      <c r="I13" s="48" t="s">
        <v>98</v>
      </c>
      <c r="J13" s="48" t="s">
        <v>99</v>
      </c>
      <c r="K13" s="48" t="s">
        <v>100</v>
      </c>
    </row>
    <row r="14" spans="1:11" x14ac:dyDescent="0.3">
      <c r="A14" s="17">
        <v>37500</v>
      </c>
      <c r="B14" s="66">
        <v>44378.291828703703</v>
      </c>
      <c r="C14" s="17" t="s">
        <v>83</v>
      </c>
      <c r="D14" s="16" t="s">
        <v>84</v>
      </c>
      <c r="E14" s="16" t="s">
        <v>101</v>
      </c>
      <c r="F14" s="17">
        <v>279741</v>
      </c>
      <c r="G14" s="17" t="s">
        <v>28</v>
      </c>
      <c r="H14" s="16" t="s">
        <v>84</v>
      </c>
      <c r="I14" s="17">
        <v>14121.704540000001</v>
      </c>
      <c r="J14" s="17">
        <v>51621.704539999999</v>
      </c>
      <c r="K14" s="66">
        <v>44378.291828703703</v>
      </c>
    </row>
    <row r="15" spans="1:11" x14ac:dyDescent="0.3">
      <c r="A15" s="17">
        <v>35200</v>
      </c>
      <c r="B15" s="66">
        <v>44378.305590277778</v>
      </c>
      <c r="C15" s="17" t="s">
        <v>83</v>
      </c>
      <c r="D15" s="16" t="s">
        <v>102</v>
      </c>
      <c r="E15" s="16" t="s">
        <v>103</v>
      </c>
      <c r="F15" s="17">
        <v>491577</v>
      </c>
      <c r="G15" s="17" t="s">
        <v>28</v>
      </c>
      <c r="H15" s="16" t="s">
        <v>102</v>
      </c>
      <c r="I15" s="17">
        <v>1809.8570500000001</v>
      </c>
      <c r="J15" s="17">
        <v>37009.857049999999</v>
      </c>
      <c r="K15" s="66">
        <v>44378.305590277778</v>
      </c>
    </row>
    <row r="16" spans="1:11" x14ac:dyDescent="0.3">
      <c r="A16" s="17">
        <v>83300</v>
      </c>
      <c r="B16" s="66">
        <v>44378.305601851855</v>
      </c>
      <c r="C16" s="17" t="s">
        <v>83</v>
      </c>
      <c r="D16" s="16" t="s">
        <v>104</v>
      </c>
      <c r="E16" s="16" t="s">
        <v>103</v>
      </c>
      <c r="F16" s="17">
        <v>491577</v>
      </c>
      <c r="G16" s="17" t="s">
        <v>28</v>
      </c>
      <c r="H16" s="16" t="s">
        <v>104</v>
      </c>
      <c r="I16" s="17">
        <v>37009.857049999999</v>
      </c>
      <c r="J16" s="17">
        <v>120309.85705000001</v>
      </c>
      <c r="K16" s="66">
        <v>44378.305601851855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"/>
    </sheetView>
  </sheetViews>
  <sheetFormatPr defaultRowHeight="14.5" x14ac:dyDescent="0.35"/>
  <cols>
    <col min="1" max="1" width="7.453125" customWidth="1"/>
    <col min="2" max="2" width="28.7265625" bestFit="1" customWidth="1"/>
    <col min="3" max="3" width="43.453125" bestFit="1" customWidth="1"/>
    <col min="4" max="4" width="26.54296875" bestFit="1" customWidth="1"/>
    <col min="5" max="5" width="20.453125" bestFit="1" customWidth="1"/>
    <col min="6" max="6" width="34.1796875" bestFit="1" customWidth="1"/>
    <col min="7" max="7" width="38.26953125" bestFit="1" customWidth="1"/>
    <col min="8" max="8" width="22" bestFit="1" customWidth="1"/>
  </cols>
  <sheetData>
    <row r="1" spans="1:8" x14ac:dyDescent="0.35">
      <c r="G1" s="28"/>
    </row>
    <row r="3" spans="1:8" ht="15" thickBot="1" x14ac:dyDescent="0.4">
      <c r="A3" s="69" t="s">
        <v>36</v>
      </c>
      <c r="B3" s="70" t="s">
        <v>37</v>
      </c>
      <c r="C3" s="71" t="s">
        <v>38</v>
      </c>
      <c r="D3" s="72" t="s">
        <v>39</v>
      </c>
      <c r="E3" s="72" t="s">
        <v>40</v>
      </c>
      <c r="F3" s="73" t="s">
        <v>39</v>
      </c>
      <c r="G3" s="73" t="s">
        <v>40</v>
      </c>
      <c r="H3" s="67"/>
    </row>
    <row r="4" spans="1:8" ht="15" thickBot="1" x14ac:dyDescent="0.4">
      <c r="A4" s="74" t="s">
        <v>106</v>
      </c>
      <c r="B4" s="74" t="s">
        <v>107</v>
      </c>
      <c r="C4" s="75">
        <v>500000</v>
      </c>
      <c r="D4" s="74" t="s">
        <v>110</v>
      </c>
      <c r="E4" s="74" t="s">
        <v>108</v>
      </c>
      <c r="F4" s="74" t="s">
        <v>111</v>
      </c>
      <c r="G4" s="74" t="s">
        <v>109</v>
      </c>
      <c r="H4" s="6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4" sqref="E4"/>
    </sheetView>
  </sheetViews>
  <sheetFormatPr defaultRowHeight="14.5" x14ac:dyDescent="0.35"/>
  <cols>
    <col min="1" max="1" width="41.453125" customWidth="1"/>
    <col min="2" max="4" width="8.1796875" customWidth="1"/>
    <col min="5" max="5" width="5.26953125" customWidth="1"/>
    <col min="6" max="6" width="11.26953125" bestFit="1" customWidth="1"/>
    <col min="7" max="7" width="14.7265625" bestFit="1" customWidth="1"/>
  </cols>
  <sheetData>
    <row r="1" spans="1:8" x14ac:dyDescent="0.35">
      <c r="A1" s="20" t="s">
        <v>29</v>
      </c>
    </row>
    <row r="3" spans="1:8" x14ac:dyDescent="0.35">
      <c r="A3" s="57" t="s">
        <v>54</v>
      </c>
      <c r="B3" s="3" t="s">
        <v>30</v>
      </c>
      <c r="C3" s="23" t="s">
        <v>23</v>
      </c>
      <c r="D3" s="23" t="s">
        <v>197</v>
      </c>
      <c r="E3" s="3" t="s">
        <v>31</v>
      </c>
      <c r="F3" s="21" t="s">
        <v>34</v>
      </c>
      <c r="G3" s="21" t="s">
        <v>113</v>
      </c>
      <c r="H3" s="26" t="s">
        <v>59</v>
      </c>
    </row>
    <row r="4" spans="1:8" x14ac:dyDescent="0.35">
      <c r="A4" s="3"/>
      <c r="B4" s="3"/>
      <c r="C4" s="3"/>
      <c r="D4" s="3"/>
      <c r="E4" s="3" t="s">
        <v>32</v>
      </c>
      <c r="F4" s="21" t="s">
        <v>112</v>
      </c>
      <c r="G4" s="22" t="s">
        <v>114</v>
      </c>
      <c r="H4" s="23" t="s">
        <v>22</v>
      </c>
    </row>
    <row r="5" spans="1:8" x14ac:dyDescent="0.35">
      <c r="A5" s="3"/>
      <c r="B5" s="3"/>
      <c r="C5" s="3"/>
      <c r="D5" s="3"/>
      <c r="E5" s="3" t="s">
        <v>33</v>
      </c>
      <c r="F5" s="21" t="s">
        <v>112</v>
      </c>
      <c r="G5" s="22" t="s">
        <v>114</v>
      </c>
      <c r="H5" s="23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sqref="A1:XFD1048576"/>
    </sheetView>
  </sheetViews>
  <sheetFormatPr defaultRowHeight="14.5" x14ac:dyDescent="0.35"/>
  <cols>
    <col min="1" max="1" width="7.1796875" customWidth="1"/>
    <col min="2" max="2" width="12.1796875" customWidth="1"/>
    <col min="3" max="3" width="5.90625" customWidth="1"/>
    <col min="4" max="4" width="18.26953125" bestFit="1" customWidth="1"/>
    <col min="5" max="5" width="10.6328125" bestFit="1" customWidth="1"/>
    <col min="6" max="6" width="7.90625" customWidth="1"/>
    <col min="7" max="7" width="9.36328125" bestFit="1" customWidth="1"/>
    <col min="8" max="8" width="22.36328125" bestFit="1" customWidth="1"/>
    <col min="9" max="9" width="10.54296875" bestFit="1" customWidth="1"/>
    <col min="10" max="10" width="10.1796875" bestFit="1" customWidth="1"/>
    <col min="11" max="11" width="14.7265625" bestFit="1" customWidth="1"/>
    <col min="12" max="12" width="14.08984375" bestFit="1" customWidth="1"/>
    <col min="13" max="13" width="15.36328125" bestFit="1" customWidth="1"/>
    <col min="14" max="14" width="13.7265625" bestFit="1" customWidth="1"/>
    <col min="15" max="15" width="12.26953125" bestFit="1" customWidth="1"/>
    <col min="16" max="16" width="12.08984375" bestFit="1" customWidth="1"/>
  </cols>
  <sheetData>
    <row r="1" spans="1:16" x14ac:dyDescent="0.35">
      <c r="A1" s="100" t="s">
        <v>221</v>
      </c>
      <c r="B1" s="100"/>
    </row>
    <row r="2" spans="1:16" x14ac:dyDescent="0.35">
      <c r="A2" s="102" t="s">
        <v>52</v>
      </c>
      <c r="B2" s="16" t="s">
        <v>53</v>
      </c>
      <c r="C2" s="102" t="s">
        <v>54</v>
      </c>
      <c r="D2" s="17" t="s">
        <v>55</v>
      </c>
      <c r="E2" s="17" t="s">
        <v>203</v>
      </c>
      <c r="F2" s="16" t="s">
        <v>204</v>
      </c>
      <c r="G2" s="18" t="s">
        <v>205</v>
      </c>
      <c r="H2" s="17" t="s">
        <v>27</v>
      </c>
      <c r="I2" s="17" t="s">
        <v>171</v>
      </c>
      <c r="J2" s="18" t="s">
        <v>23</v>
      </c>
      <c r="K2" s="18" t="s">
        <v>58</v>
      </c>
      <c r="L2" s="17" t="s">
        <v>206</v>
      </c>
      <c r="M2" s="18" t="s">
        <v>197</v>
      </c>
      <c r="N2" s="18" t="s">
        <v>59</v>
      </c>
      <c r="O2" s="17" t="s">
        <v>207</v>
      </c>
      <c r="P2" s="17" t="s">
        <v>208</v>
      </c>
    </row>
    <row r="3" spans="1:16" x14ac:dyDescent="0.35">
      <c r="A3" s="16" t="s">
        <v>209</v>
      </c>
      <c r="B3" s="16" t="s">
        <v>210</v>
      </c>
      <c r="C3" s="16" t="s">
        <v>211</v>
      </c>
      <c r="D3" s="24">
        <v>44567.699236111112</v>
      </c>
      <c r="E3" s="24">
        <v>44567</v>
      </c>
      <c r="F3" s="16" t="s">
        <v>212</v>
      </c>
      <c r="G3" s="17">
        <v>500</v>
      </c>
      <c r="H3" s="17" t="s">
        <v>213</v>
      </c>
      <c r="I3" s="17" t="s">
        <v>214</v>
      </c>
      <c r="J3" s="17">
        <v>64588</v>
      </c>
      <c r="K3" s="17" t="s">
        <v>65</v>
      </c>
      <c r="L3" s="17">
        <v>0</v>
      </c>
      <c r="M3" s="17" t="s">
        <v>215</v>
      </c>
      <c r="N3" s="17" t="s">
        <v>22</v>
      </c>
      <c r="O3" s="66">
        <v>44713.70863390046</v>
      </c>
      <c r="P3" s="17"/>
    </row>
    <row r="4" spans="1:16" x14ac:dyDescent="0.35">
      <c r="A4" s="16" t="s">
        <v>216</v>
      </c>
      <c r="B4" s="16" t="s">
        <v>217</v>
      </c>
      <c r="C4" s="16" t="s">
        <v>218</v>
      </c>
      <c r="D4" s="24">
        <v>44626.696574074071</v>
      </c>
      <c r="E4" s="24">
        <v>44626</v>
      </c>
      <c r="F4" s="16" t="s">
        <v>219</v>
      </c>
      <c r="G4" s="17">
        <v>99000</v>
      </c>
      <c r="H4" s="17" t="s">
        <v>213</v>
      </c>
      <c r="I4" s="17" t="s">
        <v>220</v>
      </c>
      <c r="J4" s="17">
        <v>822969</v>
      </c>
      <c r="K4" s="17" t="s">
        <v>65</v>
      </c>
      <c r="L4" s="17">
        <v>0</v>
      </c>
      <c r="M4" s="17" t="s">
        <v>215</v>
      </c>
      <c r="N4" s="17" t="s">
        <v>22</v>
      </c>
      <c r="O4" s="66">
        <v>44715.701502268515</v>
      </c>
      <c r="P4" s="17"/>
    </row>
    <row r="7" spans="1:16" x14ac:dyDescent="0.35">
      <c r="A7" s="101" t="s">
        <v>222</v>
      </c>
      <c r="B7" s="101"/>
    </row>
    <row r="9" spans="1:16" x14ac:dyDescent="0.35">
      <c r="A9" s="18" t="s">
        <v>78</v>
      </c>
      <c r="B9" s="17" t="s">
        <v>79</v>
      </c>
      <c r="C9" s="18" t="s">
        <v>80</v>
      </c>
      <c r="D9" s="102" t="s">
        <v>81</v>
      </c>
      <c r="E9" s="16" t="s">
        <v>97</v>
      </c>
      <c r="F9" s="18" t="s">
        <v>23</v>
      </c>
      <c r="G9" s="17" t="s">
        <v>27</v>
      </c>
      <c r="H9" s="18" t="s">
        <v>82</v>
      </c>
      <c r="I9" s="17" t="s">
        <v>98</v>
      </c>
      <c r="J9" s="17" t="s">
        <v>99</v>
      </c>
      <c r="K9" s="17" t="s">
        <v>100</v>
      </c>
    </row>
    <row r="10" spans="1:16" x14ac:dyDescent="0.35">
      <c r="A10" s="17">
        <v>48500</v>
      </c>
      <c r="B10" s="66">
        <v>44713.022696759261</v>
      </c>
      <c r="C10" s="17" t="s">
        <v>223</v>
      </c>
      <c r="D10" s="16" t="s">
        <v>224</v>
      </c>
      <c r="E10" s="16" t="s">
        <v>225</v>
      </c>
      <c r="F10" s="17">
        <v>39092</v>
      </c>
      <c r="G10" s="17"/>
      <c r="H10" s="17" t="s">
        <v>226</v>
      </c>
      <c r="I10" s="17"/>
      <c r="J10" s="17"/>
      <c r="K10" s="66">
        <v>44713.584479166668</v>
      </c>
    </row>
    <row r="11" spans="1:16" x14ac:dyDescent="0.35">
      <c r="A11" s="17">
        <v>93700</v>
      </c>
      <c r="B11" s="66">
        <v>44713.023425925923</v>
      </c>
      <c r="C11" s="17" t="s">
        <v>223</v>
      </c>
      <c r="D11" s="16" t="s">
        <v>227</v>
      </c>
      <c r="E11" s="16" t="s">
        <v>225</v>
      </c>
      <c r="F11" s="17">
        <v>39092</v>
      </c>
      <c r="G11" s="17"/>
      <c r="H11" s="17" t="s">
        <v>228</v>
      </c>
      <c r="I11" s="17"/>
      <c r="J11" s="17"/>
      <c r="K11" s="66">
        <v>44714.663240740738</v>
      </c>
    </row>
    <row r="14" spans="1:16" x14ac:dyDescent="0.35">
      <c r="A14" s="100" t="s">
        <v>257</v>
      </c>
      <c r="B14" s="100"/>
    </row>
    <row r="15" spans="1:16" x14ac:dyDescent="0.35">
      <c r="A15" s="18" t="s">
        <v>229</v>
      </c>
      <c r="B15" s="18" t="s">
        <v>23</v>
      </c>
      <c r="C15" s="17" t="s">
        <v>230</v>
      </c>
      <c r="D15" s="17" t="s">
        <v>231</v>
      </c>
      <c r="E15" s="17" t="s">
        <v>232</v>
      </c>
      <c r="F15" s="17" t="s">
        <v>233</v>
      </c>
      <c r="G15" s="18" t="s">
        <v>25</v>
      </c>
      <c r="H15" s="18" t="s">
        <v>24</v>
      </c>
      <c r="I15" s="17" t="s">
        <v>234</v>
      </c>
      <c r="J15" s="18" t="s">
        <v>26</v>
      </c>
      <c r="K15" s="18" t="s">
        <v>27</v>
      </c>
      <c r="L15" s="17" t="s">
        <v>82</v>
      </c>
      <c r="M15" s="17" t="s">
        <v>235</v>
      </c>
      <c r="N15" s="17" t="s">
        <v>236</v>
      </c>
      <c r="O15" s="17" t="s">
        <v>237</v>
      </c>
    </row>
    <row r="16" spans="1:16" x14ac:dyDescent="0.35">
      <c r="A16" s="17" t="s">
        <v>238</v>
      </c>
      <c r="B16" s="17" t="s">
        <v>239</v>
      </c>
      <c r="C16" s="17" t="s">
        <v>240</v>
      </c>
      <c r="D16" s="17" t="s">
        <v>241</v>
      </c>
      <c r="E16" s="17" t="s">
        <v>242</v>
      </c>
      <c r="F16" s="17" t="s">
        <v>243</v>
      </c>
      <c r="G16" s="17">
        <v>500</v>
      </c>
      <c r="H16" s="17" t="s">
        <v>77</v>
      </c>
      <c r="I16" s="17" t="s">
        <v>244</v>
      </c>
      <c r="J16" s="17" t="s">
        <v>209</v>
      </c>
      <c r="K16" s="17" t="s">
        <v>28</v>
      </c>
      <c r="L16" s="17"/>
      <c r="M16" s="17"/>
      <c r="N16" s="17" t="s">
        <v>238</v>
      </c>
      <c r="O16" s="17"/>
    </row>
    <row r="17" spans="1:15" x14ac:dyDescent="0.35">
      <c r="A17" s="17" t="s">
        <v>245</v>
      </c>
      <c r="B17" s="17" t="s">
        <v>246</v>
      </c>
      <c r="C17" s="17" t="s">
        <v>247</v>
      </c>
      <c r="D17" s="17" t="s">
        <v>241</v>
      </c>
      <c r="E17" s="17" t="s">
        <v>248</v>
      </c>
      <c r="F17" s="17" t="s">
        <v>249</v>
      </c>
      <c r="G17" s="17">
        <v>1000</v>
      </c>
      <c r="H17" s="17" t="s">
        <v>77</v>
      </c>
      <c r="I17" s="17" t="s">
        <v>244</v>
      </c>
      <c r="J17" s="17" t="s">
        <v>250</v>
      </c>
      <c r="K17" s="17" t="s">
        <v>28</v>
      </c>
      <c r="L17" s="17"/>
      <c r="M17" s="17"/>
      <c r="N17" s="17" t="s">
        <v>245</v>
      </c>
      <c r="O17" s="17"/>
    </row>
    <row r="18" spans="1:15" x14ac:dyDescent="0.35">
      <c r="A18" s="17" t="s">
        <v>251</v>
      </c>
      <c r="B18" s="17" t="s">
        <v>252</v>
      </c>
      <c r="C18" s="17" t="s">
        <v>253</v>
      </c>
      <c r="D18" s="17" t="s">
        <v>241</v>
      </c>
      <c r="E18" s="17" t="s">
        <v>254</v>
      </c>
      <c r="F18" s="17" t="s">
        <v>255</v>
      </c>
      <c r="G18" s="17">
        <v>1000</v>
      </c>
      <c r="H18" s="17" t="s">
        <v>77</v>
      </c>
      <c r="I18" s="17" t="s">
        <v>244</v>
      </c>
      <c r="J18" s="17" t="s">
        <v>256</v>
      </c>
      <c r="K18" s="17" t="s">
        <v>28</v>
      </c>
      <c r="L18" s="17"/>
      <c r="M18" s="17"/>
      <c r="N18" s="17" t="s">
        <v>251</v>
      </c>
      <c r="O18" s="17"/>
    </row>
  </sheetData>
  <mergeCells count="3">
    <mergeCell ref="A14:B14"/>
    <mergeCell ref="A7:B7"/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sqref="A1:XFD1048576"/>
    </sheetView>
  </sheetViews>
  <sheetFormatPr defaultColWidth="9.1796875" defaultRowHeight="12" x14ac:dyDescent="0.3"/>
  <cols>
    <col min="1" max="1" width="36" style="23" bestFit="1" customWidth="1"/>
    <col min="2" max="2" width="17" style="23" bestFit="1" customWidth="1"/>
    <col min="3" max="3" width="19" style="23" bestFit="1" customWidth="1"/>
    <col min="4" max="4" width="21" style="23" bestFit="1" customWidth="1"/>
    <col min="5" max="5" width="18" style="23" bestFit="1" customWidth="1"/>
    <col min="6" max="6" width="10.81640625" style="23" bestFit="1" customWidth="1"/>
    <col min="7" max="7" width="24.81640625" style="23" bestFit="1" customWidth="1"/>
    <col min="8" max="8" width="24.1796875" style="23" bestFit="1" customWidth="1"/>
    <col min="9" max="9" width="24.54296875" style="23" bestFit="1" customWidth="1"/>
    <col min="10" max="10" width="18.1796875" style="23" bestFit="1" customWidth="1"/>
    <col min="11" max="11" width="19.81640625" style="23" bestFit="1" customWidth="1"/>
    <col min="12" max="12" width="24.54296875" style="23" bestFit="1" customWidth="1"/>
    <col min="13" max="13" width="16.1796875" style="23" bestFit="1" customWidth="1"/>
    <col min="14" max="14" width="20.26953125" style="23" bestFit="1" customWidth="1"/>
    <col min="15" max="16384" width="9.1796875" style="23"/>
  </cols>
  <sheetData>
    <row r="2" spans="1:7" x14ac:dyDescent="0.3">
      <c r="A2" s="27" t="s">
        <v>120</v>
      </c>
    </row>
    <row r="4" spans="1:7" x14ac:dyDescent="0.3">
      <c r="A4" s="17" t="s">
        <v>115</v>
      </c>
      <c r="B4" s="17" t="s">
        <v>116</v>
      </c>
      <c r="C4" s="18" t="s">
        <v>85</v>
      </c>
      <c r="D4" s="18" t="s">
        <v>86</v>
      </c>
      <c r="E4" s="17" t="s">
        <v>87</v>
      </c>
      <c r="F4" s="17" t="s">
        <v>117</v>
      </c>
      <c r="G4" s="17" t="s">
        <v>118</v>
      </c>
    </row>
    <row r="5" spans="1:7" x14ac:dyDescent="0.3">
      <c r="A5" s="23" t="s">
        <v>119</v>
      </c>
      <c r="B5" s="23" t="s">
        <v>212</v>
      </c>
      <c r="C5" s="23" t="s">
        <v>211</v>
      </c>
      <c r="D5" s="23">
        <v>500</v>
      </c>
      <c r="E5" s="23" t="s">
        <v>258</v>
      </c>
      <c r="F5" s="23" t="s">
        <v>259</v>
      </c>
      <c r="G5" s="23" t="s">
        <v>260</v>
      </c>
    </row>
    <row r="6" spans="1:7" x14ac:dyDescent="0.3">
      <c r="A6" s="23" t="s">
        <v>119</v>
      </c>
      <c r="B6" s="23" t="s">
        <v>219</v>
      </c>
      <c r="C6" s="23" t="s">
        <v>218</v>
      </c>
      <c r="D6" s="23">
        <v>99000</v>
      </c>
      <c r="E6" s="23" t="s">
        <v>261</v>
      </c>
      <c r="F6" s="23" t="s">
        <v>262</v>
      </c>
      <c r="G6" s="23" t="s">
        <v>263</v>
      </c>
    </row>
    <row r="7" spans="1:7" x14ac:dyDescent="0.3">
      <c r="A7" s="23" t="s">
        <v>119</v>
      </c>
      <c r="B7" s="23" t="s">
        <v>219</v>
      </c>
      <c r="C7" s="23" t="s">
        <v>264</v>
      </c>
      <c r="D7" s="23">
        <v>100000</v>
      </c>
      <c r="E7" s="23" t="s">
        <v>265</v>
      </c>
      <c r="F7" s="23" t="s">
        <v>262</v>
      </c>
      <c r="G7" s="23" t="s">
        <v>263</v>
      </c>
    </row>
    <row r="9" spans="1:7" x14ac:dyDescent="0.3">
      <c r="A9" s="27" t="s">
        <v>131</v>
      </c>
    </row>
    <row r="11" spans="1:7" ht="14.5" x14ac:dyDescent="0.35">
      <c r="A11" s="3" t="s">
        <v>136</v>
      </c>
      <c r="B11" s="89" t="s">
        <v>137</v>
      </c>
      <c r="C11" s="3"/>
      <c r="D11" s="3" t="s">
        <v>138</v>
      </c>
      <c r="E11" s="89" t="s">
        <v>139</v>
      </c>
      <c r="F11" s="3" t="s">
        <v>140</v>
      </c>
      <c r="G11" s="3" t="s">
        <v>141</v>
      </c>
    </row>
    <row r="12" spans="1:7" ht="14.5" x14ac:dyDescent="0.35">
      <c r="A12" s="3" t="s">
        <v>142</v>
      </c>
      <c r="B12" s="3" t="s">
        <v>143</v>
      </c>
      <c r="C12" s="3"/>
      <c r="D12" s="3"/>
      <c r="E12" s="82">
        <v>8100</v>
      </c>
      <c r="F12" s="3" t="s">
        <v>144</v>
      </c>
      <c r="G12" s="3" t="s">
        <v>145</v>
      </c>
    </row>
    <row r="13" spans="1:7" ht="14.5" x14ac:dyDescent="0.35">
      <c r="A13" s="3" t="s">
        <v>142</v>
      </c>
      <c r="B13" s="3" t="s">
        <v>146</v>
      </c>
      <c r="C13" s="3"/>
      <c r="D13" s="3"/>
      <c r="E13" s="82">
        <v>31000</v>
      </c>
      <c r="F13" s="3" t="s">
        <v>144</v>
      </c>
      <c r="G13" s="3" t="s">
        <v>147</v>
      </c>
    </row>
    <row r="14" spans="1:7" ht="14.5" x14ac:dyDescent="0.35">
      <c r="A14" s="3" t="s">
        <v>142</v>
      </c>
      <c r="B14" s="3" t="s">
        <v>148</v>
      </c>
      <c r="C14" s="3"/>
      <c r="D14" s="3"/>
      <c r="E14" s="82">
        <v>18500</v>
      </c>
      <c r="F14" s="3" t="s">
        <v>144</v>
      </c>
      <c r="G14" s="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Wallet recharge axis bank</vt:lpstr>
      <vt:lpstr>commercial</vt:lpstr>
      <vt:lpstr>axis bank summary</vt:lpstr>
      <vt:lpstr>Recon output format</vt:lpstr>
      <vt:lpstr>Module comments</vt:lpstr>
      <vt:lpstr>Limit detail</vt:lpstr>
      <vt:lpstr>Limit and MTD format</vt:lpstr>
      <vt:lpstr>Internal file</vt:lpstr>
      <vt:lpstr>partner files</vt:lpstr>
      <vt:lpstr>Recon tracker output</vt:lpstr>
      <vt:lpstr>Internal Summary</vt:lpstr>
      <vt:lpstr>partner file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Susheel Kumar</dc:creator>
  <cp:lastModifiedBy>Susheel Kumar</cp:lastModifiedBy>
  <dcterms:created xsi:type="dcterms:W3CDTF">2021-09-09T12:21:39Z</dcterms:created>
  <dcterms:modified xsi:type="dcterms:W3CDTF">2022-07-28T18:08:28Z</dcterms:modified>
</cp:coreProperties>
</file>