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2"/>
  <c r="C17"/>
  <c r="C16"/>
  <c r="C15"/>
  <c r="D12"/>
  <c r="D3"/>
  <c r="D4"/>
  <c r="D5"/>
  <c r="D6"/>
  <c r="D7"/>
  <c r="D8"/>
  <c r="D9"/>
  <c r="D10"/>
  <c r="D11"/>
  <c r="D2"/>
  <c r="C12"/>
  <c r="C3"/>
  <c r="C4"/>
  <c r="C5"/>
  <c r="C6"/>
  <c r="C7"/>
  <c r="C8"/>
  <c r="C9"/>
  <c r="C10"/>
  <c r="C11"/>
  <c r="C2"/>
  <c r="C11" i="1"/>
  <c r="B11"/>
  <c r="A11"/>
</calcChain>
</file>

<file path=xl/sharedStrings.xml><?xml version="1.0" encoding="utf-8"?>
<sst xmlns="http://schemas.openxmlformats.org/spreadsheetml/2006/main" count="46" uniqueCount="45">
  <si>
    <t>initial weight(x1)</t>
  </si>
  <si>
    <t>initial age(x2)</t>
  </si>
  <si>
    <t>weight gain(y)</t>
  </si>
  <si>
    <t>Σx1=</t>
  </si>
  <si>
    <t>Σx2=</t>
  </si>
  <si>
    <t>Σy=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</si>
  <si>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</si>
  <si>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</si>
  <si>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</si>
  <si>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</si>
  <si>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</si>
  <si>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</si>
  <si>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</si>
  <si>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</si>
  <si>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</si>
  <si>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</si>
  <si>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</si>
  <si>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</si>
  <si>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</si>
  <si>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</si>
  <si>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</si>
  <si>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</si>
  <si>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</si>
  <si>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</si>
  <si>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</si>
  <si>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</si>
  <si>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</si>
  <si>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</si>
  <si>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</si>
  <si>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</si>
  <si>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</si>
  <si>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</si>
  <si>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</si>
  <si>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</si>
  <si>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</si>
  <si>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</si>
  <si>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x1</t>
  </si>
  <si>
    <t>x2</t>
  </si>
  <si>
    <t>d=x2-x1</t>
  </si>
  <si>
    <t>d square</t>
  </si>
  <si>
    <t>mean d=</t>
  </si>
  <si>
    <t>n=</t>
  </si>
  <si>
    <t>variance of d=</t>
  </si>
  <si>
    <t>sd of d=</t>
  </si>
  <si>
    <t>t=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</si>
</sst>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Y</c:v>
          </c:tx>
          <c:cat>
            <c:numRef>
              <c:f>Sheet1!$A$2:$A$9</c:f>
              <c:numCache>
                <c:formatCode>General</c:formatCode>
                <c:ptCount val="8"/>
                <c:pt idx="0">
                  <c:v>39</c:v>
                </c:pt>
                <c:pt idx="1">
                  <c:v>52</c:v>
                </c:pt>
                <c:pt idx="2">
                  <c:v>49</c:v>
                </c:pt>
                <c:pt idx="3">
                  <c:v>46</c:v>
                </c:pt>
                <c:pt idx="4">
                  <c:v>61</c:v>
                </c:pt>
                <c:pt idx="5">
                  <c:v>35</c:v>
                </c:pt>
                <c:pt idx="6">
                  <c:v>25</c:v>
                </c:pt>
                <c:pt idx="7">
                  <c:v>55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v>Predicted Y</c:v>
          </c:tx>
          <c:cat>
            <c:numRef>
              <c:f>Sheet1!$A$2:$A$9</c:f>
              <c:numCache>
                <c:formatCode>General</c:formatCode>
                <c:ptCount val="8"/>
                <c:pt idx="0">
                  <c:v>39</c:v>
                </c:pt>
                <c:pt idx="1">
                  <c:v>52</c:v>
                </c:pt>
                <c:pt idx="2">
                  <c:v>49</c:v>
                </c:pt>
                <c:pt idx="3">
                  <c:v>46</c:v>
                </c:pt>
                <c:pt idx="4">
                  <c:v>61</c:v>
                </c:pt>
                <c:pt idx="5">
                  <c:v>35</c:v>
                </c:pt>
                <c:pt idx="6">
                  <c:v>25</c:v>
                </c:pt>
                <c:pt idx="7">
                  <c:v>55</c:v>
                </c:pt>
              </c:numCache>
            </c:numRef>
          </c:cat>
          <c:val>
            <c:numRef>
              <c:f>Sheet1!$E$27:$E$34</c:f>
              <c:numCache>
                <c:formatCode>General</c:formatCode>
                <c:ptCount val="8"/>
                <c:pt idx="0">
                  <c:v>6.3488495470889905</c:v>
                </c:pt>
                <c:pt idx="1">
                  <c:v>6.0986907171254723</c:v>
                </c:pt>
                <c:pt idx="2">
                  <c:v>6.5906902717466052</c:v>
                </c:pt>
                <c:pt idx="3">
                  <c:v>10.308699952187268</c:v>
                </c:pt>
                <c:pt idx="4">
                  <c:v>9.4617072419913679</c:v>
                </c:pt>
                <c:pt idx="5">
                  <c:v>4.3165071817342264</c:v>
                </c:pt>
                <c:pt idx="6">
                  <c:v>4.0746664570766118</c:v>
                </c:pt>
                <c:pt idx="7">
                  <c:v>4.8001886310494566</c:v>
                </c:pt>
              </c:numCache>
            </c:numRef>
          </c:val>
        </c:ser>
        <c:axId val="72696576"/>
        <c:axId val="72698112"/>
      </c:barChart>
      <c:catAx>
        <c:axId val="7269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72698112"/>
        <c:crosses val="autoZero"/>
        <c:auto val="1"/>
        <c:lblAlgn val="ctr"/>
        <c:lblOffset val="100"/>
      </c:catAx>
      <c:valAx>
        <c:axId val="72698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7269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Y</c:v>
          </c:tx>
          <c:cat>
            <c:numRef>
              <c:f>Sheet1!$B$2:$B$9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v>Predicted Y</c:v>
          </c:tx>
          <c:cat>
            <c:numRef>
              <c:f>Sheet1!$B$2:$B$9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</c:numCache>
            </c:numRef>
          </c:cat>
          <c:val>
            <c:numRef>
              <c:f>Sheet1!$E$27:$E$34</c:f>
              <c:numCache>
                <c:formatCode>General</c:formatCode>
                <c:ptCount val="8"/>
                <c:pt idx="0">
                  <c:v>6.3488495470889905</c:v>
                </c:pt>
                <c:pt idx="1">
                  <c:v>6.0986907171254723</c:v>
                </c:pt>
                <c:pt idx="2">
                  <c:v>6.5906902717466052</c:v>
                </c:pt>
                <c:pt idx="3">
                  <c:v>10.308699952187268</c:v>
                </c:pt>
                <c:pt idx="4">
                  <c:v>9.4617072419913679</c:v>
                </c:pt>
                <c:pt idx="5">
                  <c:v>4.3165071817342264</c:v>
                </c:pt>
                <c:pt idx="6">
                  <c:v>4.0746664570766118</c:v>
                </c:pt>
                <c:pt idx="7">
                  <c:v>4.8001886310494566</c:v>
                </c:pt>
              </c:numCache>
            </c:numRef>
          </c:val>
        </c:ser>
        <c:axId val="57423744"/>
        <c:axId val="57425280"/>
      </c:barChart>
      <c:catAx>
        <c:axId val="5742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</c:title>
        <c:numFmt formatCode="General" sourceLinked="1"/>
        <c:tickLblPos val="nextTo"/>
        <c:crossAx val="57425280"/>
        <c:crosses val="autoZero"/>
        <c:auto val="1"/>
        <c:lblAlgn val="ctr"/>
        <c:lblOffset val="100"/>
      </c:catAx>
      <c:valAx>
        <c:axId val="5742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742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18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opLeftCell="C1" workbookViewId="0">
      <selection activeCell="H29" sqref="H29"/>
    </sheetView>
  </sheetViews>
  <sheetFormatPr defaultRowHeight="15"/>
  <cols>
    <col min="1" max="1" width="17.85546875" customWidth="1"/>
    <col min="2" max="2" width="14.28515625" customWidth="1"/>
    <col min="3" max="3" width="15" customWidth="1"/>
    <col min="4" max="4" width="17" customWidth="1"/>
    <col min="5" max="5" width="14.85546875" customWidth="1"/>
    <col min="6" max="6" width="15.140625" customWidth="1"/>
    <col min="7" max="7" width="14.28515625" customWidth="1"/>
    <col min="8" max="8" width="11" customWidth="1"/>
    <col min="9" max="9" width="13.85546875" customWidth="1"/>
  </cols>
  <sheetData>
    <row r="1" spans="1:9">
      <c r="A1" t="s">
        <v>0</v>
      </c>
      <c r="B1" t="s">
        <v>1</v>
      </c>
      <c r="C1" t="s">
        <v>2</v>
      </c>
    </row>
    <row r="2" spans="1:9" ht="15.75" customHeight="1">
      <c r="A2">
        <v>39</v>
      </c>
      <c r="B2">
        <v>8</v>
      </c>
      <c r="C2">
        <v>7</v>
      </c>
      <c r="D2" t="s">
        <v>6</v>
      </c>
    </row>
    <row r="3" spans="1:9" ht="15.75" thickBot="1">
      <c r="A3">
        <v>52</v>
      </c>
      <c r="B3">
        <v>6</v>
      </c>
      <c r="C3">
        <v>6</v>
      </c>
    </row>
    <row r="4" spans="1:9">
      <c r="A4">
        <v>49</v>
      </c>
      <c r="B4">
        <v>7</v>
      </c>
      <c r="C4">
        <v>8</v>
      </c>
      <c r="D4" s="5" t="s">
        <v>7</v>
      </c>
      <c r="E4" s="5"/>
    </row>
    <row r="5" spans="1:9">
      <c r="A5">
        <v>46</v>
      </c>
      <c r="B5">
        <v>12</v>
      </c>
      <c r="C5">
        <v>10</v>
      </c>
      <c r="D5" s="2" t="s">
        <v>8</v>
      </c>
      <c r="E5" s="2">
        <v>0.93870817781726479</v>
      </c>
    </row>
    <row r="6" spans="1:9">
      <c r="A6">
        <v>61</v>
      </c>
      <c r="B6">
        <v>9</v>
      </c>
      <c r="C6">
        <v>9</v>
      </c>
      <c r="D6" s="2" t="s">
        <v>9</v>
      </c>
      <c r="E6" s="2">
        <v>0.88117304310100963</v>
      </c>
    </row>
    <row r="7" spans="1:9">
      <c r="A7">
        <v>35</v>
      </c>
      <c r="B7">
        <v>6</v>
      </c>
      <c r="C7">
        <v>5</v>
      </c>
      <c r="D7" s="2" t="s">
        <v>10</v>
      </c>
      <c r="E7" s="2">
        <v>0.83364226034141353</v>
      </c>
    </row>
    <row r="8" spans="1:9">
      <c r="A8">
        <v>25</v>
      </c>
      <c r="B8">
        <v>7</v>
      </c>
      <c r="C8">
        <v>3</v>
      </c>
      <c r="D8" s="2" t="s">
        <v>11</v>
      </c>
      <c r="E8" s="2">
        <v>0.99907278911574771</v>
      </c>
    </row>
    <row r="9" spans="1:9" ht="15.75" thickBot="1">
      <c r="A9">
        <v>55</v>
      </c>
      <c r="B9">
        <v>4</v>
      </c>
      <c r="C9">
        <v>4</v>
      </c>
      <c r="D9" s="3" t="s">
        <v>12</v>
      </c>
      <c r="E9" s="3">
        <v>8</v>
      </c>
    </row>
    <row r="10" spans="1:9">
      <c r="A10" s="1" t="s">
        <v>3</v>
      </c>
      <c r="B10" s="1" t="s">
        <v>4</v>
      </c>
      <c r="C10" s="1" t="s">
        <v>5</v>
      </c>
    </row>
    <row r="11" spans="1:9" ht="15.75" thickBot="1">
      <c r="A11">
        <f>SUM(A2:A9)</f>
        <v>362</v>
      </c>
      <c r="B11">
        <f>SUM(B2:B9)</f>
        <v>59</v>
      </c>
      <c r="C11">
        <f>SUM(C2:C9)</f>
        <v>52</v>
      </c>
      <c r="D11" t="s">
        <v>13</v>
      </c>
    </row>
    <row r="12" spans="1:9"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4" t="s">
        <v>22</v>
      </c>
    </row>
    <row r="13" spans="1:9">
      <c r="D13" s="2" t="s">
        <v>14</v>
      </c>
      <c r="E13" s="2">
        <v>2</v>
      </c>
      <c r="F13" s="2">
        <v>37.009267810242406</v>
      </c>
      <c r="G13" s="2">
        <v>18.504633905121203</v>
      </c>
      <c r="H13" s="2">
        <v>18.538997086537702</v>
      </c>
      <c r="I13" s="2">
        <v>4.8672924106908846E-3</v>
      </c>
    </row>
    <row r="14" spans="1:9">
      <c r="D14" s="2" t="s">
        <v>15</v>
      </c>
      <c r="E14" s="2">
        <v>5</v>
      </c>
      <c r="F14" s="2">
        <v>4.9907321897575967</v>
      </c>
      <c r="G14" s="2">
        <v>0.99814643795151936</v>
      </c>
      <c r="H14" s="2"/>
      <c r="I14" s="2"/>
    </row>
    <row r="15" spans="1:9" ht="15.75" thickBot="1">
      <c r="D15" s="3" t="s">
        <v>16</v>
      </c>
      <c r="E15" s="3">
        <v>7</v>
      </c>
      <c r="F15" s="3">
        <v>42</v>
      </c>
      <c r="G15" s="3"/>
      <c r="H15" s="3"/>
      <c r="I15" s="3"/>
    </row>
    <row r="16" spans="1:9" ht="15.75" thickBot="1"/>
    <row r="17" spans="4:12"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4:12">
      <c r="D18" s="2" t="s">
        <v>17</v>
      </c>
      <c r="E18" s="2">
        <v>-4.1917094033888098</v>
      </c>
      <c r="F18" s="2">
        <v>1.8881191946430607</v>
      </c>
      <c r="G18" s="2">
        <v>-2.2200449078010838</v>
      </c>
      <c r="H18" s="2">
        <v>7.7123896683871859E-2</v>
      </c>
      <c r="I18" s="2">
        <v>-9.0452743068820105</v>
      </c>
      <c r="J18" s="2">
        <v>0.66185550010439109</v>
      </c>
      <c r="K18" s="2">
        <v>-9.0452743068820105</v>
      </c>
      <c r="L18" s="2">
        <v>0.66185550010439109</v>
      </c>
    </row>
    <row r="19" spans="4:12">
      <c r="D19" s="2" t="s">
        <v>30</v>
      </c>
      <c r="E19" s="2">
        <v>0.10483432561124975</v>
      </c>
      <c r="F19" s="2">
        <v>3.2291470381828877E-2</v>
      </c>
      <c r="G19" s="2">
        <v>3.2465020753666995</v>
      </c>
      <c r="H19" s="2">
        <v>2.2784152763751932E-2</v>
      </c>
      <c r="I19" s="2">
        <v>2.1826458432046798E-2</v>
      </c>
      <c r="J19" s="2">
        <v>0.18784219279045269</v>
      </c>
      <c r="K19" s="2">
        <v>2.1826458432046798E-2</v>
      </c>
      <c r="L19" s="2">
        <v>0.18784219279045269</v>
      </c>
    </row>
    <row r="20" spans="4:12" ht="15.75" thickBot="1">
      <c r="D20" s="3" t="s">
        <v>31</v>
      </c>
      <c r="E20" s="3">
        <v>0.80650253145488249</v>
      </c>
      <c r="F20" s="3">
        <v>0.15823657138606273</v>
      </c>
      <c r="G20" s="3">
        <v>5.0968150054717265</v>
      </c>
      <c r="H20" s="3">
        <v>3.7803112375378151E-3</v>
      </c>
      <c r="I20" s="3">
        <v>0.39974247546504904</v>
      </c>
      <c r="J20" s="3">
        <v>1.2132625874447158</v>
      </c>
      <c r="K20" s="3">
        <v>0.39974247546504904</v>
      </c>
      <c r="L20" s="3">
        <v>1.2132625874447158</v>
      </c>
    </row>
    <row r="24" spans="4:12">
      <c r="D24" t="s">
        <v>32</v>
      </c>
    </row>
    <row r="25" spans="4:12" ht="15.75" thickBot="1"/>
    <row r="26" spans="4:12">
      <c r="D26" s="4" t="s">
        <v>33</v>
      </c>
      <c r="E26" s="4" t="s">
        <v>34</v>
      </c>
      <c r="F26" s="4" t="s">
        <v>35</v>
      </c>
    </row>
    <row r="27" spans="4:12">
      <c r="D27" s="2">
        <v>1</v>
      </c>
      <c r="E27" s="2">
        <v>6.3488495470889905</v>
      </c>
      <c r="F27" s="2">
        <v>0.65115045291100948</v>
      </c>
    </row>
    <row r="28" spans="4:12">
      <c r="D28" s="2">
        <v>2</v>
      </c>
      <c r="E28" s="2">
        <v>6.0986907171254723</v>
      </c>
      <c r="F28" s="2">
        <v>-9.8690717125472283E-2</v>
      </c>
    </row>
    <row r="29" spans="4:12">
      <c r="D29" s="2">
        <v>3</v>
      </c>
      <c r="E29" s="2">
        <v>6.5906902717466052</v>
      </c>
      <c r="F29" s="2">
        <v>1.4093097282533948</v>
      </c>
    </row>
    <row r="30" spans="4:12">
      <c r="D30" s="2">
        <v>4</v>
      </c>
      <c r="E30" s="2">
        <v>10.308699952187268</v>
      </c>
      <c r="F30" s="2">
        <v>-0.30869995218726842</v>
      </c>
    </row>
    <row r="31" spans="4:12">
      <c r="D31" s="2">
        <v>5</v>
      </c>
      <c r="E31" s="2">
        <v>9.4617072419913679</v>
      </c>
      <c r="F31" s="2">
        <v>-0.46170724199136792</v>
      </c>
    </row>
    <row r="32" spans="4:12">
      <c r="D32" s="2">
        <v>6</v>
      </c>
      <c r="E32" s="2">
        <v>4.3165071817342264</v>
      </c>
      <c r="F32" s="2">
        <v>0.68349281826577357</v>
      </c>
    </row>
    <row r="33" spans="4:6">
      <c r="D33" s="2">
        <v>7</v>
      </c>
      <c r="E33" s="2">
        <v>4.0746664570766118</v>
      </c>
      <c r="F33" s="2">
        <v>-1.0746664570766118</v>
      </c>
    </row>
    <row r="34" spans="4:6" ht="15.75" thickBot="1">
      <c r="D34" s="3">
        <v>8</v>
      </c>
      <c r="E34" s="3">
        <v>4.8001886310494566</v>
      </c>
      <c r="F34" s="3">
        <v>-0.80018863104945659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C19" sqref="C19"/>
    </sheetView>
  </sheetViews>
  <sheetFormatPr defaultRowHeight="15"/>
  <cols>
    <col min="2" max="2" width="14" customWidth="1"/>
    <col min="3" max="3" width="14.140625" customWidth="1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>
        <v>12</v>
      </c>
      <c r="B2">
        <v>15</v>
      </c>
      <c r="C2">
        <f>B2-A2</f>
        <v>3</v>
      </c>
      <c r="D2">
        <f>C2*C2</f>
        <v>9</v>
      </c>
    </row>
    <row r="3" spans="1:4">
      <c r="A3">
        <v>14</v>
      </c>
      <c r="B3">
        <v>16</v>
      </c>
      <c r="C3">
        <f t="shared" ref="C3:C11" si="0">B3-A3</f>
        <v>2</v>
      </c>
      <c r="D3">
        <f t="shared" ref="D3:D11" si="1">C3*C3</f>
        <v>4</v>
      </c>
    </row>
    <row r="4" spans="1:4">
      <c r="A4">
        <v>11</v>
      </c>
      <c r="B4">
        <v>10</v>
      </c>
      <c r="C4">
        <f t="shared" si="0"/>
        <v>-1</v>
      </c>
      <c r="D4">
        <f t="shared" si="1"/>
        <v>1</v>
      </c>
    </row>
    <row r="5" spans="1:4">
      <c r="A5">
        <v>8</v>
      </c>
      <c r="B5">
        <v>7</v>
      </c>
      <c r="C5">
        <f t="shared" si="0"/>
        <v>-1</v>
      </c>
      <c r="D5">
        <f t="shared" si="1"/>
        <v>1</v>
      </c>
    </row>
    <row r="6" spans="1:4">
      <c r="A6">
        <v>7</v>
      </c>
      <c r="B6">
        <v>5</v>
      </c>
      <c r="C6">
        <f t="shared" si="0"/>
        <v>-2</v>
      </c>
      <c r="D6">
        <f t="shared" si="1"/>
        <v>4</v>
      </c>
    </row>
    <row r="7" spans="1:4">
      <c r="A7">
        <v>10</v>
      </c>
      <c r="B7">
        <v>12</v>
      </c>
      <c r="C7">
        <f t="shared" si="0"/>
        <v>2</v>
      </c>
      <c r="D7">
        <f t="shared" si="1"/>
        <v>4</v>
      </c>
    </row>
    <row r="8" spans="1:4">
      <c r="A8">
        <v>3</v>
      </c>
      <c r="B8">
        <v>10</v>
      </c>
      <c r="C8">
        <f t="shared" si="0"/>
        <v>7</v>
      </c>
      <c r="D8">
        <f t="shared" si="1"/>
        <v>49</v>
      </c>
    </row>
    <row r="9" spans="1:4">
      <c r="A9">
        <v>0</v>
      </c>
      <c r="B9">
        <v>2</v>
      </c>
      <c r="C9">
        <f t="shared" si="0"/>
        <v>2</v>
      </c>
      <c r="D9">
        <f t="shared" si="1"/>
        <v>4</v>
      </c>
    </row>
    <row r="10" spans="1:4">
      <c r="A10">
        <v>5</v>
      </c>
      <c r="B10">
        <v>3</v>
      </c>
      <c r="C10">
        <f t="shared" si="0"/>
        <v>-2</v>
      </c>
      <c r="D10">
        <f t="shared" si="1"/>
        <v>4</v>
      </c>
    </row>
    <row r="11" spans="1:4">
      <c r="A11">
        <v>6</v>
      </c>
      <c r="B11">
        <v>8</v>
      </c>
      <c r="C11">
        <f t="shared" si="0"/>
        <v>2</v>
      </c>
      <c r="D11">
        <f t="shared" si="1"/>
        <v>4</v>
      </c>
    </row>
    <row r="12" spans="1:4">
      <c r="C12">
        <f>SUM(C2:C11)</f>
        <v>12</v>
      </c>
      <c r="D12">
        <f>SUM(D2:D11)</f>
        <v>84</v>
      </c>
    </row>
    <row r="14" spans="1:4">
      <c r="B14" t="s">
        <v>41</v>
      </c>
      <c r="C14">
        <v>10</v>
      </c>
    </row>
    <row r="15" spans="1:4">
      <c r="B15" t="s">
        <v>40</v>
      </c>
      <c r="C15">
        <f>C12/10</f>
        <v>1.2</v>
      </c>
    </row>
    <row r="16" spans="1:4">
      <c r="B16" t="s">
        <v>42</v>
      </c>
      <c r="C16">
        <f>(D12-10*C15*C15)/9</f>
        <v>7.7333333333333325</v>
      </c>
    </row>
    <row r="17" spans="2:3">
      <c r="B17" t="s">
        <v>43</v>
      </c>
      <c r="C17">
        <f>SQRT(C16)</f>
        <v>2.780887148615228</v>
      </c>
    </row>
    <row r="18" spans="2:3">
      <c r="B18" t="s">
        <v>44</v>
      </c>
      <c r="C18">
        <f>C15/(C17/SQRT(C14))</f>
        <v>1.364576478442026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2019-04-08T03:18:45Z</dcterms:created>
  <dcterms:modified xsi:type="dcterms:W3CDTF">2019-04-08T04:36:27Z</dcterms:modified>
</cp:coreProperties>
</file>