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255" windowHeight="9975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H17" i="1"/>
  <c r="F28"/>
  <c r="H27"/>
  <c r="H29" s="1"/>
  <c r="H7"/>
  <c r="I27"/>
  <c r="I7"/>
  <c r="G8"/>
  <c r="G5"/>
  <c r="G6"/>
  <c r="G7"/>
  <c r="G9"/>
  <c r="G10"/>
  <c r="G11"/>
  <c r="G12"/>
  <c r="G13"/>
  <c r="G14"/>
  <c r="G15"/>
  <c r="G16"/>
  <c r="G17"/>
  <c r="G18"/>
  <c r="G19"/>
  <c r="G20"/>
  <c r="G21"/>
  <c r="G22"/>
  <c r="J27" s="1"/>
  <c r="G23"/>
  <c r="G24"/>
  <c r="G25"/>
  <c r="G26"/>
  <c r="G27"/>
  <c r="G4"/>
  <c r="J17" l="1"/>
  <c r="G28"/>
  <c r="I17"/>
  <c r="I29" s="1"/>
</calcChain>
</file>

<file path=xl/sharedStrings.xml><?xml version="1.0" encoding="utf-8"?>
<sst xmlns="http://schemas.openxmlformats.org/spreadsheetml/2006/main" count="85" uniqueCount="42">
  <si>
    <t>CODIGO</t>
  </si>
  <si>
    <t>DESCRIPCION</t>
  </si>
  <si>
    <t>CALIFICACIÓN</t>
  </si>
  <si>
    <t>SECCION</t>
  </si>
  <si>
    <t>PERIODO</t>
  </si>
  <si>
    <t>CÉDULA</t>
  </si>
  <si>
    <t>LENGUA Y COMUNICACIÓN</t>
  </si>
  <si>
    <t>MATEMÁTICA II</t>
  </si>
  <si>
    <t>MEDICIONES ELECTRICAS</t>
  </si>
  <si>
    <t>PASANTIA</t>
  </si>
  <si>
    <t>01</t>
  </si>
  <si>
    <t>FISICA I</t>
  </si>
  <si>
    <t>ELEMENTOS DE CALCULO</t>
  </si>
  <si>
    <t>ASIGNATURA OPTATIVA I</t>
  </si>
  <si>
    <t>1-1980</t>
  </si>
  <si>
    <t>SISTEMAS DE POTENCIA</t>
  </si>
  <si>
    <t>TECNOLOGIA DE CONSTRUCCIÓN EN ELECTROTECNIA</t>
  </si>
  <si>
    <t>MATEMÁTICA I</t>
  </si>
  <si>
    <t>LENGUAJE Y COMUNICACIÓN II</t>
  </si>
  <si>
    <t>ASIGNATURA OPTATIVA II</t>
  </si>
  <si>
    <t>CREDITOS</t>
  </si>
  <si>
    <t>TECNOLOGIA EN ELECTRICIDAD</t>
  </si>
  <si>
    <t>ELECTROTECNIA I</t>
  </si>
  <si>
    <t>LÓGICA Y TÉCNICAS DIGITALES</t>
  </si>
  <si>
    <t>ELECTROTECNIA II</t>
  </si>
  <si>
    <t>ELECTRÓNICA II</t>
  </si>
  <si>
    <t>APARATOS ELECTRICOS</t>
  </si>
  <si>
    <t>ANALISIS MATEMATICO</t>
  </si>
  <si>
    <t>GEOMETRIA ANALITICA</t>
  </si>
  <si>
    <t>INT. A LA ELECTRICIDAD</t>
  </si>
  <si>
    <t>TECNICAS DE ESTUDIO</t>
  </si>
  <si>
    <t>ELECTRONICA I</t>
  </si>
  <si>
    <t>P2121</t>
  </si>
  <si>
    <t>P2122</t>
  </si>
  <si>
    <t>P2123</t>
  </si>
  <si>
    <t>P2124</t>
  </si>
  <si>
    <t>P2125</t>
  </si>
  <si>
    <t>P2126</t>
  </si>
  <si>
    <t>1-1981</t>
  </si>
  <si>
    <t>02</t>
  </si>
  <si>
    <t>1-1979</t>
  </si>
  <si>
    <t>ELECTRICIDAD GENERAL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</si>
</sst>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2" xfId="0" applyBorder="1"/>
    <xf numFmtId="2" fontId="0" fillId="0" borderId="0" xfId="0" applyNumberFormat="1"/>
    <xf numFmtId="0" fontId="1" fillId="2" borderId="1" xfId="0" applyFont="1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A22" sqref="A22:XFD22"/>
    </sheetView>
  </sheetViews>
  <sheetFormatPr baseColWidth="10" defaultRowHeight="15"/>
  <cols>
    <col min="2" max="2" width="48" bestFit="1" customWidth="1"/>
    <col min="3" max="3" width="13.42578125" bestFit="1" customWidth="1"/>
    <col min="4" max="4" width="8.7109375" bestFit="1" customWidth="1"/>
  </cols>
  <sheetData>
    <row r="1" spans="1:9">
      <c r="A1" s="2" t="s">
        <v>5</v>
      </c>
      <c r="B1" s="1">
        <v>5161826</v>
      </c>
    </row>
    <row r="3" spans="1:9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5" t="s">
        <v>20</v>
      </c>
    </row>
    <row r="4" spans="1:9">
      <c r="A4" s="10">
        <v>2018</v>
      </c>
      <c r="B4" s="10" t="s">
        <v>27</v>
      </c>
      <c r="C4" s="10">
        <v>7</v>
      </c>
      <c r="D4" s="11" t="s">
        <v>39</v>
      </c>
      <c r="E4" s="11" t="s">
        <v>40</v>
      </c>
      <c r="F4" s="10">
        <v>8</v>
      </c>
      <c r="G4">
        <f>C4*F4</f>
        <v>56</v>
      </c>
    </row>
    <row r="5" spans="1:9">
      <c r="A5" s="12">
        <v>2024</v>
      </c>
      <c r="B5" s="12" t="s">
        <v>28</v>
      </c>
      <c r="C5" s="12">
        <v>8</v>
      </c>
      <c r="D5" s="11" t="s">
        <v>39</v>
      </c>
      <c r="E5" s="11" t="s">
        <v>40</v>
      </c>
      <c r="F5" s="12">
        <v>4</v>
      </c>
      <c r="G5">
        <f t="shared" ref="G5:G27" si="0">C5*F5</f>
        <v>32</v>
      </c>
    </row>
    <row r="6" spans="1:9">
      <c r="A6" s="12">
        <v>2033</v>
      </c>
      <c r="B6" s="12" t="s">
        <v>29</v>
      </c>
      <c r="C6" s="12">
        <v>7</v>
      </c>
      <c r="D6" s="11" t="s">
        <v>39</v>
      </c>
      <c r="E6" s="11" t="s">
        <v>40</v>
      </c>
      <c r="F6" s="12">
        <v>3</v>
      </c>
      <c r="G6">
        <f t="shared" si="0"/>
        <v>21</v>
      </c>
    </row>
    <row r="7" spans="1:9">
      <c r="A7" s="12">
        <v>2041</v>
      </c>
      <c r="B7" s="12" t="s">
        <v>30</v>
      </c>
      <c r="C7" s="12">
        <v>6</v>
      </c>
      <c r="D7" s="11" t="s">
        <v>39</v>
      </c>
      <c r="E7" s="11" t="s">
        <v>40</v>
      </c>
      <c r="F7" s="12">
        <v>1</v>
      </c>
      <c r="G7">
        <f t="shared" si="0"/>
        <v>6</v>
      </c>
      <c r="H7">
        <f>SUM(F4:F7)</f>
        <v>16</v>
      </c>
      <c r="I7" s="9">
        <f>SUM(G4:G7)/SUM(F4:F7)</f>
        <v>7.1875</v>
      </c>
    </row>
    <row r="8" spans="1:9">
      <c r="A8" s="1">
        <v>2111</v>
      </c>
      <c r="B8" s="8" t="s">
        <v>41</v>
      </c>
      <c r="C8" s="1">
        <v>5</v>
      </c>
      <c r="D8" s="4" t="s">
        <v>10</v>
      </c>
      <c r="E8" s="4" t="s">
        <v>14</v>
      </c>
      <c r="F8" s="1">
        <v>8</v>
      </c>
      <c r="G8">
        <f t="shared" si="0"/>
        <v>40</v>
      </c>
    </row>
    <row r="9" spans="1:9">
      <c r="A9" s="1">
        <v>2112</v>
      </c>
      <c r="B9" s="7" t="s">
        <v>31</v>
      </c>
      <c r="C9" s="1">
        <v>6</v>
      </c>
      <c r="D9" s="4" t="s">
        <v>10</v>
      </c>
      <c r="E9" s="4" t="s">
        <v>14</v>
      </c>
      <c r="F9" s="1">
        <v>7</v>
      </c>
      <c r="G9">
        <f t="shared" si="0"/>
        <v>42</v>
      </c>
    </row>
    <row r="10" spans="1:9">
      <c r="A10" s="1">
        <v>2113</v>
      </c>
      <c r="B10" s="7" t="s">
        <v>21</v>
      </c>
      <c r="C10" s="1">
        <v>6</v>
      </c>
      <c r="D10" s="4" t="s">
        <v>10</v>
      </c>
      <c r="E10" s="4" t="s">
        <v>14</v>
      </c>
      <c r="F10" s="1">
        <v>2</v>
      </c>
      <c r="G10">
        <f t="shared" si="0"/>
        <v>12</v>
      </c>
    </row>
    <row r="11" spans="1:9">
      <c r="A11" s="1">
        <v>2114</v>
      </c>
      <c r="B11" s="7" t="s">
        <v>8</v>
      </c>
      <c r="C11" s="1">
        <v>5</v>
      </c>
      <c r="D11" s="4" t="s">
        <v>10</v>
      </c>
      <c r="E11" s="4" t="s">
        <v>14</v>
      </c>
      <c r="F11" s="1">
        <v>3</v>
      </c>
      <c r="G11">
        <f t="shared" si="0"/>
        <v>15</v>
      </c>
    </row>
    <row r="12" spans="1:9">
      <c r="A12" s="1">
        <v>2115</v>
      </c>
      <c r="B12" s="6" t="s">
        <v>22</v>
      </c>
      <c r="C12" s="1">
        <v>5</v>
      </c>
      <c r="D12" s="4" t="s">
        <v>10</v>
      </c>
      <c r="E12" s="4" t="s">
        <v>14</v>
      </c>
      <c r="F12" s="1">
        <v>8</v>
      </c>
      <c r="G12">
        <f t="shared" si="0"/>
        <v>40</v>
      </c>
    </row>
    <row r="13" spans="1:9">
      <c r="A13" s="1">
        <v>2211</v>
      </c>
      <c r="B13" s="1" t="s">
        <v>17</v>
      </c>
      <c r="C13" s="1">
        <v>5</v>
      </c>
      <c r="D13" s="4" t="s">
        <v>10</v>
      </c>
      <c r="E13" s="4" t="s">
        <v>14</v>
      </c>
      <c r="F13" s="1">
        <v>10</v>
      </c>
      <c r="G13">
        <f t="shared" si="0"/>
        <v>50</v>
      </c>
    </row>
    <row r="14" spans="1:9">
      <c r="A14" s="1">
        <v>2212</v>
      </c>
      <c r="B14" s="1" t="s">
        <v>11</v>
      </c>
      <c r="C14" s="1">
        <v>6</v>
      </c>
      <c r="D14" s="4" t="s">
        <v>10</v>
      </c>
      <c r="E14" s="4" t="s">
        <v>14</v>
      </c>
      <c r="F14" s="1">
        <v>2</v>
      </c>
      <c r="G14">
        <f t="shared" si="0"/>
        <v>12</v>
      </c>
    </row>
    <row r="15" spans="1:9">
      <c r="A15" s="1">
        <v>2213</v>
      </c>
      <c r="B15" s="1" t="s">
        <v>12</v>
      </c>
      <c r="C15" s="1">
        <v>6</v>
      </c>
      <c r="D15" s="4" t="s">
        <v>10</v>
      </c>
      <c r="E15" s="4" t="s">
        <v>14</v>
      </c>
      <c r="F15" s="1">
        <v>2</v>
      </c>
      <c r="G15">
        <f t="shared" si="0"/>
        <v>12</v>
      </c>
    </row>
    <row r="16" spans="1:9">
      <c r="A16" s="1">
        <v>2311</v>
      </c>
      <c r="B16" s="1" t="s">
        <v>6</v>
      </c>
      <c r="C16" s="1">
        <v>5</v>
      </c>
      <c r="D16" s="4" t="s">
        <v>10</v>
      </c>
      <c r="E16" s="4" t="s">
        <v>14</v>
      </c>
      <c r="F16" s="1">
        <v>2</v>
      </c>
      <c r="G16">
        <f t="shared" si="0"/>
        <v>10</v>
      </c>
    </row>
    <row r="17" spans="1:10">
      <c r="A17" s="1">
        <v>2514</v>
      </c>
      <c r="B17" s="1" t="s">
        <v>13</v>
      </c>
      <c r="C17" s="1">
        <v>7</v>
      </c>
      <c r="D17" s="4" t="s">
        <v>10</v>
      </c>
      <c r="E17" s="4" t="s">
        <v>14</v>
      </c>
      <c r="F17" s="1">
        <v>1</v>
      </c>
      <c r="G17">
        <f t="shared" si="0"/>
        <v>7</v>
      </c>
      <c r="H17">
        <f>SUM(F8:F17)</f>
        <v>45</v>
      </c>
      <c r="I17" s="9">
        <f>SUM(G8:G17)/SUM(F8:F17)</f>
        <v>5.333333333333333</v>
      </c>
      <c r="J17">
        <f>SUM(G8:G17)</f>
        <v>240</v>
      </c>
    </row>
    <row r="18" spans="1:10">
      <c r="A18" s="13" t="s">
        <v>32</v>
      </c>
      <c r="B18" s="12" t="s">
        <v>24</v>
      </c>
      <c r="C18" s="12">
        <v>5</v>
      </c>
      <c r="D18" s="11" t="s">
        <v>10</v>
      </c>
      <c r="E18" s="11" t="s">
        <v>38</v>
      </c>
      <c r="F18" s="12">
        <v>10</v>
      </c>
      <c r="G18">
        <f t="shared" si="0"/>
        <v>50</v>
      </c>
    </row>
    <row r="19" spans="1:10">
      <c r="A19" s="12" t="s">
        <v>33</v>
      </c>
      <c r="B19" s="12" t="s">
        <v>23</v>
      </c>
      <c r="C19" s="12">
        <v>5</v>
      </c>
      <c r="D19" s="11" t="s">
        <v>10</v>
      </c>
      <c r="E19" s="11" t="s">
        <v>38</v>
      </c>
      <c r="F19" s="12">
        <v>6</v>
      </c>
      <c r="G19">
        <f t="shared" si="0"/>
        <v>30</v>
      </c>
    </row>
    <row r="20" spans="1:10">
      <c r="A20" s="12" t="s">
        <v>34</v>
      </c>
      <c r="B20" s="12" t="s">
        <v>25</v>
      </c>
      <c r="C20" s="12">
        <v>6</v>
      </c>
      <c r="D20" s="11" t="s">
        <v>10</v>
      </c>
      <c r="E20" s="11" t="s">
        <v>38</v>
      </c>
      <c r="F20" s="12">
        <v>8</v>
      </c>
      <c r="G20">
        <f t="shared" si="0"/>
        <v>48</v>
      </c>
    </row>
    <row r="21" spans="1:10">
      <c r="A21" s="14" t="s">
        <v>35</v>
      </c>
      <c r="B21" s="12" t="s">
        <v>16</v>
      </c>
      <c r="C21" s="12">
        <v>5</v>
      </c>
      <c r="D21" s="11" t="s">
        <v>10</v>
      </c>
      <c r="E21" s="11" t="s">
        <v>38</v>
      </c>
      <c r="F21" s="12">
        <v>4</v>
      </c>
      <c r="G21">
        <f t="shared" si="0"/>
        <v>20</v>
      </c>
    </row>
    <row r="22" spans="1:10">
      <c r="A22" s="12" t="s">
        <v>36</v>
      </c>
      <c r="B22" s="12" t="s">
        <v>15</v>
      </c>
      <c r="C22" s="12">
        <v>5</v>
      </c>
      <c r="D22" s="11" t="s">
        <v>10</v>
      </c>
      <c r="E22" s="11" t="s">
        <v>38</v>
      </c>
      <c r="F22" s="12">
        <v>4</v>
      </c>
      <c r="G22">
        <f t="shared" si="0"/>
        <v>20</v>
      </c>
    </row>
    <row r="23" spans="1:10">
      <c r="A23" s="12" t="s">
        <v>37</v>
      </c>
      <c r="B23" s="12" t="s">
        <v>26</v>
      </c>
      <c r="C23" s="12">
        <v>7</v>
      </c>
      <c r="D23" s="11" t="s">
        <v>10</v>
      </c>
      <c r="E23" s="11" t="s">
        <v>38</v>
      </c>
      <c r="F23" s="12">
        <v>4</v>
      </c>
      <c r="G23">
        <f t="shared" si="0"/>
        <v>28</v>
      </c>
    </row>
    <row r="24" spans="1:10">
      <c r="A24" s="12">
        <v>2221</v>
      </c>
      <c r="B24" s="12" t="s">
        <v>7</v>
      </c>
      <c r="C24" s="12">
        <v>6</v>
      </c>
      <c r="D24" s="11" t="s">
        <v>10</v>
      </c>
      <c r="E24" s="11" t="s">
        <v>38</v>
      </c>
      <c r="F24" s="12">
        <v>6</v>
      </c>
      <c r="G24">
        <f t="shared" si="0"/>
        <v>36</v>
      </c>
    </row>
    <row r="25" spans="1:10">
      <c r="A25" s="12">
        <v>2321</v>
      </c>
      <c r="B25" s="12" t="s">
        <v>18</v>
      </c>
      <c r="C25" s="12">
        <v>5</v>
      </c>
      <c r="D25" s="11" t="s">
        <v>10</v>
      </c>
      <c r="E25" s="11" t="s">
        <v>38</v>
      </c>
      <c r="F25" s="12">
        <v>1</v>
      </c>
      <c r="G25">
        <f t="shared" si="0"/>
        <v>5</v>
      </c>
    </row>
    <row r="26" spans="1:10">
      <c r="A26" s="12">
        <v>2425</v>
      </c>
      <c r="B26" s="12" t="s">
        <v>19</v>
      </c>
      <c r="C26" s="12">
        <v>5</v>
      </c>
      <c r="D26" s="11" t="s">
        <v>10</v>
      </c>
      <c r="E26" s="11" t="s">
        <v>38</v>
      </c>
      <c r="F26" s="12">
        <v>1</v>
      </c>
      <c r="G26">
        <f t="shared" si="0"/>
        <v>5</v>
      </c>
    </row>
    <row r="27" spans="1:10">
      <c r="A27" s="12">
        <v>2365</v>
      </c>
      <c r="B27" s="12" t="s">
        <v>9</v>
      </c>
      <c r="C27" s="12">
        <v>9</v>
      </c>
      <c r="D27" s="11" t="s">
        <v>10</v>
      </c>
      <c r="E27" s="11" t="s">
        <v>38</v>
      </c>
      <c r="F27" s="12">
        <v>5</v>
      </c>
      <c r="G27">
        <f t="shared" si="0"/>
        <v>45</v>
      </c>
      <c r="H27">
        <f>SUM(F18:F27)</f>
        <v>49</v>
      </c>
      <c r="I27" s="9">
        <f>SUM(G18:G27)/SUM(F18:F27)</f>
        <v>5.8571428571428568</v>
      </c>
      <c r="J27">
        <f>SUM(G18:G27)</f>
        <v>287</v>
      </c>
    </row>
    <row r="28" spans="1:10">
      <c r="F28">
        <f>SUM(F4:F27)</f>
        <v>110</v>
      </c>
      <c r="G28" s="9">
        <f>SUM(G4:G27)/F28</f>
        <v>5.836363636363636</v>
      </c>
    </row>
    <row r="29" spans="1:10">
      <c r="H29">
        <f>H7+H17+H27</f>
        <v>110</v>
      </c>
      <c r="I29" s="9">
        <f>(I7+I17+I27)/3</f>
        <v>6.1259920634920633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XP Titan Ultimate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2023-03-29T12:08:21Z</dcterms:created>
  <dcterms:modified xsi:type="dcterms:W3CDTF">2023-05-31T17:40:49Z</dcterms:modified>
</cp:coreProperties>
</file>