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calcChain.xml><?xml version="1.0" encoding="utf-8"?>
<calcChain xmlns="http://schemas.openxmlformats.org/spreadsheetml/2006/main">
  <c r="B14" i="1"/>
  <c r="B27"/>
  <c r="B26"/>
  <c r="B25"/>
  <c r="B24"/>
  <c r="B23"/>
  <c r="B18"/>
  <c r="B17"/>
  <c r="B16"/>
  <c r="B15"/>
  <c r="C27"/>
  <c r="C26"/>
  <c r="C25"/>
  <c r="C24"/>
  <c r="C23"/>
  <c r="C18"/>
  <c r="C17"/>
  <c r="C16"/>
  <c r="C15"/>
  <c r="C14"/>
  <c r="C9"/>
  <c r="C8"/>
  <c r="C7"/>
  <c r="C6"/>
  <c r="C5"/>
  <c r="C4"/>
  <c r="B9"/>
  <c r="B8"/>
  <c r="B7"/>
  <c r="B6"/>
  <c r="B5"/>
  <c r="B4"/>
  <c r="H3"/>
  <c r="I3" s="1"/>
  <c r="J3" s="1"/>
  <c r="K3" s="1"/>
  <c r="L3" s="1"/>
  <c r="M3" s="1"/>
  <c r="N3" s="1"/>
  <c r="O3" s="1"/>
  <c r="P3" s="1"/>
  <c r="G3"/>
  <c r="F3"/>
  <c r="E3"/>
</calcChain>
</file>

<file path=xl/sharedStrings.xml><?xml version="1.0" encoding="utf-8"?>
<sst xmlns="http://schemas.openxmlformats.org/spreadsheetml/2006/main" count="31" uniqueCount="22">
  <si>
    <t>Pour le respect de la nature</t>
  </si>
  <si>
    <t>Favoriser les modes de production écologiques et biologiques.</t>
  </si>
  <si>
    <t>Ne pas produire ou distribuer des produits qui remettent en question le principe de non appropriation du vivant, par exemple qui contiennent des OGM (Organismes Génétiquement Modifiés) ou dont le processus de production utilise des OGM.</t>
  </si>
  <si>
    <t>Favoriser les circuits courts et les productions locales, permettant plus de transparence et engendrant peu de pollutions par le transport.</t>
  </si>
  <si>
    <t>Eviter le gaspillage d'énergie et favoriser l'utilisation des énergies renouvelables</t>
  </si>
  <si>
    <t>Favoriser les transports actifs (déplacement à pied, à vélo, ...) et les transports en commun (voiture partagée, covoiturage, train/tram/bus, ...)</t>
  </si>
  <si>
    <t>Minimiser les déchets (et donc les emballages), favoriser le recyclage et/ou les emballages biodégradables / compostables.</t>
  </si>
  <si>
    <t>Pour le respect de l'être humain</t>
  </si>
  <si>
    <t>Soutenir une production de qualité plus que de quantité</t>
  </si>
  <si>
    <t>Promouvoir une répartition équitable des revenus entre la production, la transformation et la distribution.</t>
  </si>
  <si>
    <t>Favoriser le commerce équitable (nord-nord et nord-sud) et transparent</t>
  </si>
  <si>
    <t>Favoriser les achats dans et entre les structures utilisant le Ropi</t>
  </si>
  <si>
    <t>Mettre en œuvre une politique salariale progressiste (soucieuse d'une réduction des écarts) et égalitaire entre les femmes et les hommes.</t>
  </si>
  <si>
    <t>Pour la solidarité</t>
  </si>
  <si>
    <t>Favoriser un contact direct entre le producteur et le consommateur.</t>
  </si>
  <si>
    <t>Privilégier la coopération au détriment de la compétition commerciale.</t>
  </si>
  <si>
    <t>Exercer une activité développée selon un mode de gouvernance démocratique</t>
  </si>
  <si>
    <t>Favoriser la redistribution des bénéfices vers les personnes (salariés, bénévoles) ou l'actif de l’entreprise plutôt qu’en faveur de l’actionnariat.</t>
  </si>
  <si>
    <t>Exercer une activité impliquant les usagers et contribuant à la création de lien social et de solidarités entre les personnes.</t>
  </si>
  <si>
    <t>NA</t>
  </si>
  <si>
    <t>Moyenne</t>
  </si>
  <si>
    <t>Déviation standard</t>
  </si>
</sst>
</file>

<file path=xl/styles.xml><?xml version="1.0" encoding="utf-8"?>
<styleSheet xmlns="http://schemas.openxmlformats.org/spreadsheetml/2006/main">
  <numFmts count="1">
    <numFmt numFmtId="168" formatCode="0.0"/>
  </numFmts>
  <fonts count="9">
    <font>
      <sz val="11"/>
      <color theme="1"/>
      <name val="Calibri"/>
      <family val="2"/>
      <scheme val="minor"/>
    </font>
    <font>
      <b/>
      <sz val="11"/>
      <color theme="1"/>
      <name val="Calibri"/>
      <family val="2"/>
      <scheme val="minor"/>
    </font>
    <font>
      <sz val="12"/>
      <color rgb="FF00000A"/>
      <name val="Times New Roman"/>
      <family val="1"/>
    </font>
    <font>
      <b/>
      <sz val="14"/>
      <color theme="1"/>
      <name val="Calibri"/>
      <family val="2"/>
      <scheme val="minor"/>
    </font>
    <font>
      <b/>
      <sz val="14"/>
      <color rgb="FF00000A"/>
      <name val="Times New Roman"/>
      <family val="1"/>
    </font>
    <font>
      <b/>
      <sz val="16"/>
      <color rgb="FF00000A"/>
      <name val="Times New Roman"/>
      <family val="1"/>
    </font>
    <font>
      <b/>
      <sz val="12"/>
      <color rgb="FF00000A"/>
      <name val="Times New Roman"/>
      <family val="1"/>
    </font>
    <font>
      <b/>
      <sz val="16"/>
      <color theme="1"/>
      <name val="Calibri"/>
      <family val="2"/>
      <scheme val="minor"/>
    </font>
    <font>
      <b/>
      <sz val="18"/>
      <color rgb="FF00000A"/>
      <name val="Times New Roman"/>
      <family val="1"/>
    </font>
  </fonts>
  <fills count="2">
    <fill>
      <patternFill patternType="none"/>
    </fill>
    <fill>
      <patternFill patternType="gray125"/>
    </fill>
  </fills>
  <borders count="15">
    <border>
      <left/>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32">
    <xf numFmtId="0" fontId="0" fillId="0" borderId="0" xfId="0"/>
    <xf numFmtId="0" fontId="3" fillId="0" borderId="0" xfId="0" applyFont="1"/>
    <xf numFmtId="0" fontId="5" fillId="0" borderId="0" xfId="0" applyFont="1" applyFill="1" applyBorder="1" applyAlignment="1">
      <alignment vertical="top" wrapText="1"/>
    </xf>
    <xf numFmtId="0" fontId="0" fillId="0" borderId="0" xfId="0" applyAlignment="1">
      <alignment vertical="center"/>
    </xf>
    <xf numFmtId="0" fontId="4" fillId="0" borderId="0" xfId="0" applyFont="1" applyFill="1" applyBorder="1" applyAlignment="1">
      <alignment vertical="center"/>
    </xf>
    <xf numFmtId="0" fontId="1" fillId="0" borderId="0" xfId="0" applyFont="1" applyAlignment="1">
      <alignment vertical="center"/>
    </xf>
    <xf numFmtId="0" fontId="2" fillId="0" borderId="1" xfId="0" applyFont="1" applyBorder="1" applyAlignment="1">
      <alignment vertical="top" wrapText="1"/>
    </xf>
    <xf numFmtId="0" fontId="2" fillId="0" borderId="3" xfId="0" applyFont="1" applyBorder="1" applyAlignment="1">
      <alignment vertical="top" wrapText="1"/>
    </xf>
    <xf numFmtId="0" fontId="1" fillId="0" borderId="4" xfId="0" applyFont="1" applyBorder="1" applyAlignment="1">
      <alignment horizontal="right" wrapText="1"/>
    </xf>
    <xf numFmtId="0" fontId="1" fillId="0" borderId="5" xfId="0" applyFont="1" applyBorder="1" applyAlignment="1">
      <alignment horizontal="right" wrapText="1"/>
    </xf>
    <xf numFmtId="0" fontId="1" fillId="0" borderId="5" xfId="0" applyFont="1" applyBorder="1"/>
    <xf numFmtId="168" fontId="6" fillId="0" borderId="2" xfId="0" applyNumberFormat="1" applyFont="1" applyBorder="1" applyAlignment="1">
      <alignment vertical="center"/>
    </xf>
    <xf numFmtId="0" fontId="0" fillId="0" borderId="2" xfId="0" applyBorder="1" applyAlignment="1">
      <alignment vertical="center"/>
    </xf>
    <xf numFmtId="168" fontId="6" fillId="0" borderId="6" xfId="0" applyNumberFormat="1" applyFont="1" applyBorder="1" applyAlignment="1">
      <alignment vertical="center"/>
    </xf>
    <xf numFmtId="168" fontId="6" fillId="0" borderId="7" xfId="0" applyNumberFormat="1"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168" fontId="6" fillId="0" borderId="9" xfId="0" applyNumberFormat="1" applyFont="1" applyBorder="1" applyAlignment="1">
      <alignment vertical="center"/>
    </xf>
    <xf numFmtId="0" fontId="0" fillId="0" borderId="10" xfId="0" applyBorder="1" applyAlignment="1">
      <alignment vertical="center"/>
    </xf>
    <xf numFmtId="168" fontId="6" fillId="0" borderId="11" xfId="0" applyNumberFormat="1" applyFont="1" applyBorder="1" applyAlignment="1">
      <alignment vertical="center"/>
    </xf>
    <xf numFmtId="168" fontId="6" fillId="0" borderId="12" xfId="0" applyNumberFormat="1" applyFont="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1" fillId="0" borderId="14" xfId="0" applyFont="1" applyBorder="1"/>
    <xf numFmtId="0" fontId="0" fillId="0" borderId="2" xfId="0" applyBorder="1"/>
    <xf numFmtId="0" fontId="0" fillId="0" borderId="7" xfId="0" applyBorder="1"/>
    <xf numFmtId="0" fontId="0" fillId="0" borderId="8" xfId="0" applyBorder="1"/>
    <xf numFmtId="0" fontId="0" fillId="0" borderId="10" xfId="0" applyBorder="1"/>
    <xf numFmtId="0" fontId="0" fillId="0" borderId="12" xfId="0" applyBorder="1"/>
    <xf numFmtId="0" fontId="0" fillId="0" borderId="13" xfId="0" applyBorder="1"/>
    <xf numFmtId="0" fontId="7" fillId="0" borderId="0" xfId="0" applyFont="1"/>
    <xf numFmtId="0" fontId="8" fillId="0" borderId="0" xfId="0" applyFont="1" applyFill="1" applyBorder="1" applyAlignment="1">
      <alignment vertical="top" wrapText="1"/>
    </xf>
  </cellXfs>
  <cellStyles count="1">
    <cellStyle name="Normal" xfId="0" builtinId="0"/>
  </cellStyles>
  <dxfs count="36">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P27"/>
  <sheetViews>
    <sheetView tabSelected="1" zoomScale="60" zoomScaleNormal="60" workbookViewId="0">
      <selection activeCell="A5" sqref="A5"/>
    </sheetView>
  </sheetViews>
  <sheetFormatPr defaultRowHeight="15"/>
  <cols>
    <col min="1" max="1" width="46.140625" customWidth="1"/>
    <col min="2" max="2" width="13" bestFit="1" customWidth="1"/>
    <col min="3" max="3" width="14" customWidth="1"/>
  </cols>
  <sheetData>
    <row r="2" spans="1:16" ht="21.75" thickBot="1">
      <c r="A2" s="30" t="s">
        <v>0</v>
      </c>
      <c r="B2" s="1"/>
      <c r="C2" s="1"/>
    </row>
    <row r="3" spans="1:16" ht="30.75" thickBot="1">
      <c r="B3" s="8" t="s">
        <v>20</v>
      </c>
      <c r="C3" s="9" t="s">
        <v>21</v>
      </c>
      <c r="D3" s="10">
        <v>1</v>
      </c>
      <c r="E3" s="10">
        <f>D3+1</f>
        <v>2</v>
      </c>
      <c r="F3" s="10">
        <f t="shared" ref="F3:P3" si="0">E3+1</f>
        <v>3</v>
      </c>
      <c r="G3" s="10">
        <f t="shared" si="0"/>
        <v>4</v>
      </c>
      <c r="H3" s="10">
        <f t="shared" si="0"/>
        <v>5</v>
      </c>
      <c r="I3" s="10">
        <f t="shared" si="0"/>
        <v>6</v>
      </c>
      <c r="J3" s="10">
        <f t="shared" si="0"/>
        <v>7</v>
      </c>
      <c r="K3" s="10">
        <f t="shared" si="0"/>
        <v>8</v>
      </c>
      <c r="L3" s="10">
        <f t="shared" si="0"/>
        <v>9</v>
      </c>
      <c r="M3" s="10">
        <f t="shared" si="0"/>
        <v>10</v>
      </c>
      <c r="N3" s="10">
        <f t="shared" si="0"/>
        <v>11</v>
      </c>
      <c r="O3" s="10">
        <f t="shared" si="0"/>
        <v>12</v>
      </c>
      <c r="P3" s="23">
        <f t="shared" si="0"/>
        <v>13</v>
      </c>
    </row>
    <row r="4" spans="1:16" ht="42" customHeight="1" thickBot="1">
      <c r="A4" s="6" t="s">
        <v>1</v>
      </c>
      <c r="B4" s="13">
        <f>SUM(D4:P4)/13</f>
        <v>4.4615384615384617</v>
      </c>
      <c r="C4" s="14">
        <f>STDEV(D4:P4)</f>
        <v>0.77625002580618452</v>
      </c>
      <c r="D4" s="15">
        <v>5</v>
      </c>
      <c r="E4" s="15">
        <v>5</v>
      </c>
      <c r="F4" s="15">
        <v>5</v>
      </c>
      <c r="G4" s="15">
        <v>5</v>
      </c>
      <c r="H4" s="15">
        <v>5</v>
      </c>
      <c r="I4" s="15">
        <v>5</v>
      </c>
      <c r="J4" s="15">
        <v>5</v>
      </c>
      <c r="K4" s="15">
        <v>4</v>
      </c>
      <c r="L4" s="15">
        <v>3</v>
      </c>
      <c r="M4" s="15">
        <v>3</v>
      </c>
      <c r="N4" s="15">
        <v>4</v>
      </c>
      <c r="O4" s="15">
        <v>4</v>
      </c>
      <c r="P4" s="16">
        <v>5</v>
      </c>
    </row>
    <row r="5" spans="1:16" ht="123" customHeight="1" thickBot="1">
      <c r="A5" s="7" t="s">
        <v>2</v>
      </c>
      <c r="B5" s="17">
        <f t="shared" ref="B5:B9" si="1">SUM(D5:P5)/13</f>
        <v>4.5384615384615383</v>
      </c>
      <c r="C5" s="11">
        <f t="shared" ref="C5:C9" si="2">STDEV(D5:P5)</f>
        <v>0.51887452166277048</v>
      </c>
      <c r="D5" s="12">
        <v>5</v>
      </c>
      <c r="E5" s="12">
        <v>4</v>
      </c>
      <c r="F5" s="12">
        <v>5</v>
      </c>
      <c r="G5" s="12">
        <v>5</v>
      </c>
      <c r="H5" s="12">
        <v>4</v>
      </c>
      <c r="I5" s="12">
        <v>5</v>
      </c>
      <c r="J5" s="12">
        <v>5</v>
      </c>
      <c r="K5" s="12">
        <v>4</v>
      </c>
      <c r="L5" s="12">
        <v>4</v>
      </c>
      <c r="M5" s="12">
        <v>4</v>
      </c>
      <c r="N5" s="12">
        <v>5</v>
      </c>
      <c r="O5" s="12">
        <v>5</v>
      </c>
      <c r="P5" s="18">
        <v>4</v>
      </c>
    </row>
    <row r="6" spans="1:16" ht="73.5" customHeight="1" thickBot="1">
      <c r="A6" s="7" t="s">
        <v>3</v>
      </c>
      <c r="B6" s="17">
        <f t="shared" si="1"/>
        <v>4.8461538461538458</v>
      </c>
      <c r="C6" s="11">
        <f t="shared" si="2"/>
        <v>0.37553380809940395</v>
      </c>
      <c r="D6" s="12">
        <v>5</v>
      </c>
      <c r="E6" s="12">
        <v>5</v>
      </c>
      <c r="F6" s="12">
        <v>5</v>
      </c>
      <c r="G6" s="12">
        <v>5</v>
      </c>
      <c r="H6" s="12">
        <v>5</v>
      </c>
      <c r="I6" s="12">
        <v>4</v>
      </c>
      <c r="J6" s="12">
        <v>5</v>
      </c>
      <c r="K6" s="12">
        <v>5</v>
      </c>
      <c r="L6" s="12">
        <v>5</v>
      </c>
      <c r="M6" s="12">
        <v>5</v>
      </c>
      <c r="N6" s="12">
        <v>4</v>
      </c>
      <c r="O6" s="12">
        <v>5</v>
      </c>
      <c r="P6" s="18">
        <v>5</v>
      </c>
    </row>
    <row r="7" spans="1:16" ht="32.25" thickBot="1">
      <c r="A7" s="7" t="s">
        <v>4</v>
      </c>
      <c r="B7" s="17">
        <f t="shared" si="1"/>
        <v>4.0769230769230766</v>
      </c>
      <c r="C7" s="11">
        <f t="shared" si="2"/>
        <v>1.0377490433255421</v>
      </c>
      <c r="D7" s="12">
        <v>5</v>
      </c>
      <c r="E7" s="12">
        <v>2</v>
      </c>
      <c r="F7" s="12">
        <v>4</v>
      </c>
      <c r="G7" s="12">
        <v>5</v>
      </c>
      <c r="H7" s="12">
        <v>5</v>
      </c>
      <c r="I7" s="12">
        <v>3</v>
      </c>
      <c r="J7" s="12">
        <v>5</v>
      </c>
      <c r="K7" s="12">
        <v>4</v>
      </c>
      <c r="L7" s="12">
        <v>4</v>
      </c>
      <c r="M7" s="12">
        <v>3</v>
      </c>
      <c r="N7" s="12">
        <v>5</v>
      </c>
      <c r="O7" s="12">
        <v>3</v>
      </c>
      <c r="P7" s="18">
        <v>5</v>
      </c>
    </row>
    <row r="8" spans="1:16" ht="69.75" customHeight="1" thickBot="1">
      <c r="A8" s="7" t="s">
        <v>5</v>
      </c>
      <c r="B8" s="17">
        <f t="shared" si="1"/>
        <v>4.5</v>
      </c>
      <c r="C8" s="11">
        <f t="shared" si="2"/>
        <v>0.9128709291752769</v>
      </c>
      <c r="D8" s="12">
        <v>5</v>
      </c>
      <c r="E8" s="12">
        <v>2</v>
      </c>
      <c r="F8" s="12">
        <v>4</v>
      </c>
      <c r="G8" s="12">
        <v>5</v>
      </c>
      <c r="H8" s="12">
        <v>5</v>
      </c>
      <c r="I8" s="12">
        <v>5</v>
      </c>
      <c r="J8" s="12">
        <v>4</v>
      </c>
      <c r="K8" s="12">
        <v>5</v>
      </c>
      <c r="L8" s="12">
        <v>3.5</v>
      </c>
      <c r="M8" s="12">
        <v>5</v>
      </c>
      <c r="N8" s="12">
        <v>5</v>
      </c>
      <c r="O8" s="12">
        <v>5</v>
      </c>
      <c r="P8" s="18">
        <v>5</v>
      </c>
    </row>
    <row r="9" spans="1:16" ht="69.75" customHeight="1" thickBot="1">
      <c r="A9" s="7" t="s">
        <v>6</v>
      </c>
      <c r="B9" s="19">
        <f t="shared" si="1"/>
        <v>4.384615384615385</v>
      </c>
      <c r="C9" s="20">
        <f t="shared" si="2"/>
        <v>0.65044363558799023</v>
      </c>
      <c r="D9" s="21">
        <v>5</v>
      </c>
      <c r="E9" s="21">
        <v>4</v>
      </c>
      <c r="F9" s="21">
        <v>5</v>
      </c>
      <c r="G9" s="21">
        <v>5</v>
      </c>
      <c r="H9" s="21">
        <v>5</v>
      </c>
      <c r="I9" s="21">
        <v>3</v>
      </c>
      <c r="J9" s="21">
        <v>5</v>
      </c>
      <c r="K9" s="21">
        <v>4</v>
      </c>
      <c r="L9" s="21">
        <v>4</v>
      </c>
      <c r="M9" s="21">
        <v>4</v>
      </c>
      <c r="N9" s="21">
        <v>5</v>
      </c>
      <c r="O9" s="21">
        <v>4</v>
      </c>
      <c r="P9" s="22">
        <v>4</v>
      </c>
    </row>
    <row r="10" spans="1:16">
      <c r="B10" s="5"/>
      <c r="D10" s="3"/>
      <c r="E10" s="3"/>
      <c r="F10" s="3"/>
      <c r="G10" s="3"/>
      <c r="H10" s="3"/>
      <c r="I10" s="3"/>
      <c r="J10" s="3"/>
      <c r="K10" s="3"/>
      <c r="L10" s="3"/>
      <c r="M10" s="3"/>
      <c r="N10" s="3"/>
      <c r="O10" s="3"/>
      <c r="P10" s="3"/>
    </row>
    <row r="11" spans="1:16">
      <c r="B11" s="5"/>
      <c r="D11" s="3"/>
      <c r="E11" s="3"/>
      <c r="F11" s="3"/>
      <c r="G11" s="3"/>
      <c r="H11" s="3"/>
      <c r="I11" s="3"/>
      <c r="J11" s="3"/>
      <c r="K11" s="3"/>
      <c r="L11" s="3"/>
      <c r="M11" s="3"/>
      <c r="N11" s="3"/>
      <c r="O11" s="3"/>
      <c r="P11" s="3"/>
    </row>
    <row r="12" spans="1:16" ht="20.25">
      <c r="A12" s="2" t="s">
        <v>7</v>
      </c>
      <c r="B12" s="4"/>
      <c r="D12" s="3"/>
      <c r="E12" s="3"/>
      <c r="F12" s="3"/>
      <c r="G12" s="3"/>
      <c r="H12" s="3"/>
      <c r="I12" s="3"/>
      <c r="J12" s="3"/>
      <c r="K12" s="3"/>
      <c r="L12" s="3"/>
      <c r="M12" s="3"/>
      <c r="N12" s="3"/>
      <c r="O12" s="3"/>
      <c r="P12" s="3"/>
    </row>
    <row r="13" spans="1:16" ht="15.75" thickBot="1">
      <c r="B13" s="5"/>
      <c r="D13" s="3"/>
      <c r="E13" s="3"/>
      <c r="F13" s="3"/>
      <c r="G13" s="3"/>
      <c r="H13" s="3"/>
      <c r="I13" s="3"/>
      <c r="J13" s="3"/>
      <c r="K13" s="3"/>
      <c r="L13" s="3"/>
      <c r="M13" s="3"/>
      <c r="N13" s="3"/>
      <c r="O13" s="3"/>
      <c r="P13" s="3"/>
    </row>
    <row r="14" spans="1:16" ht="48.75" customHeight="1" thickBot="1">
      <c r="A14" s="6" t="s">
        <v>8</v>
      </c>
      <c r="B14" s="13">
        <f>SUM(D14:P14)/12</f>
        <v>4.666666666666667</v>
      </c>
      <c r="C14" s="14">
        <f t="shared" ref="C14:C18" si="3">STDEV(D14:P14)</f>
        <v>0.65133894727893094</v>
      </c>
      <c r="D14" s="15">
        <v>5</v>
      </c>
      <c r="E14" s="15">
        <v>3</v>
      </c>
      <c r="F14" s="15">
        <v>5</v>
      </c>
      <c r="G14" s="15">
        <v>5</v>
      </c>
      <c r="H14" s="15">
        <v>5</v>
      </c>
      <c r="I14" s="15">
        <v>4</v>
      </c>
      <c r="J14" s="15">
        <v>5</v>
      </c>
      <c r="K14" s="15" t="s">
        <v>19</v>
      </c>
      <c r="L14" s="15">
        <v>5</v>
      </c>
      <c r="M14" s="15">
        <v>5</v>
      </c>
      <c r="N14" s="15">
        <v>5</v>
      </c>
      <c r="O14" s="15">
        <v>4</v>
      </c>
      <c r="P14" s="16">
        <v>5</v>
      </c>
    </row>
    <row r="15" spans="1:16" ht="57" customHeight="1" thickBot="1">
      <c r="A15" s="7" t="s">
        <v>9</v>
      </c>
      <c r="B15" s="13">
        <f t="shared" ref="B15:B18" si="4">SUM(D15:P15)/12</f>
        <v>4.083333333333333</v>
      </c>
      <c r="C15" s="11">
        <f t="shared" si="3"/>
        <v>0.99620491989562143</v>
      </c>
      <c r="D15" s="12">
        <v>5</v>
      </c>
      <c r="E15" s="12">
        <v>2</v>
      </c>
      <c r="F15" s="12">
        <v>3</v>
      </c>
      <c r="G15" s="12">
        <v>3</v>
      </c>
      <c r="H15" s="12">
        <v>5</v>
      </c>
      <c r="I15" s="12">
        <v>4</v>
      </c>
      <c r="J15" s="12">
        <v>5</v>
      </c>
      <c r="K15" s="12" t="s">
        <v>19</v>
      </c>
      <c r="L15" s="12">
        <v>4</v>
      </c>
      <c r="M15" s="12">
        <v>4</v>
      </c>
      <c r="N15" s="12">
        <v>4</v>
      </c>
      <c r="O15" s="12">
        <v>5</v>
      </c>
      <c r="P15" s="18">
        <v>5</v>
      </c>
    </row>
    <row r="16" spans="1:16" ht="41.25" customHeight="1" thickBot="1">
      <c r="A16" s="7" t="s">
        <v>10</v>
      </c>
      <c r="B16" s="13">
        <f t="shared" si="4"/>
        <v>4.25</v>
      </c>
      <c r="C16" s="11">
        <f t="shared" si="3"/>
        <v>0.75377836144440913</v>
      </c>
      <c r="D16" s="12">
        <v>5</v>
      </c>
      <c r="E16" s="12">
        <v>3</v>
      </c>
      <c r="F16" s="12">
        <v>4</v>
      </c>
      <c r="G16" s="12">
        <v>5</v>
      </c>
      <c r="H16" s="12">
        <v>5</v>
      </c>
      <c r="I16" s="12">
        <v>5</v>
      </c>
      <c r="J16" s="12">
        <v>5</v>
      </c>
      <c r="K16" s="12" t="s">
        <v>19</v>
      </c>
      <c r="L16" s="12">
        <v>4</v>
      </c>
      <c r="M16" s="12">
        <v>4</v>
      </c>
      <c r="N16" s="12">
        <v>4</v>
      </c>
      <c r="O16" s="12">
        <v>4</v>
      </c>
      <c r="P16" s="18">
        <v>3</v>
      </c>
    </row>
    <row r="17" spans="1:16" ht="38.25" customHeight="1" thickBot="1">
      <c r="A17" s="7" t="s">
        <v>11</v>
      </c>
      <c r="B17" s="13">
        <f t="shared" si="4"/>
        <v>4.75</v>
      </c>
      <c r="C17" s="11">
        <f t="shared" si="3"/>
        <v>0.45226701686664544</v>
      </c>
      <c r="D17" s="12">
        <v>5</v>
      </c>
      <c r="E17" s="12">
        <v>5</v>
      </c>
      <c r="F17" s="12">
        <v>4</v>
      </c>
      <c r="G17" s="12">
        <v>5</v>
      </c>
      <c r="H17" s="12">
        <v>5</v>
      </c>
      <c r="I17" s="12">
        <v>4</v>
      </c>
      <c r="J17" s="12">
        <v>4</v>
      </c>
      <c r="K17" s="12" t="s">
        <v>19</v>
      </c>
      <c r="L17" s="12">
        <v>5</v>
      </c>
      <c r="M17" s="12">
        <v>5</v>
      </c>
      <c r="N17" s="12">
        <v>5</v>
      </c>
      <c r="O17" s="12">
        <v>5</v>
      </c>
      <c r="P17" s="18">
        <v>5</v>
      </c>
    </row>
    <row r="18" spans="1:16" ht="69.75" customHeight="1" thickBot="1">
      <c r="A18" s="7" t="s">
        <v>12</v>
      </c>
      <c r="B18" s="13">
        <f t="shared" si="4"/>
        <v>4.583333333333333</v>
      </c>
      <c r="C18" s="20">
        <f t="shared" si="3"/>
        <v>0.66855792342152087</v>
      </c>
      <c r="D18" s="21">
        <v>5</v>
      </c>
      <c r="E18" s="21">
        <v>3</v>
      </c>
      <c r="F18" s="21">
        <v>4</v>
      </c>
      <c r="G18" s="21">
        <v>5</v>
      </c>
      <c r="H18" s="21">
        <v>5</v>
      </c>
      <c r="I18" s="21">
        <v>5</v>
      </c>
      <c r="J18" s="21">
        <v>5</v>
      </c>
      <c r="K18" s="21" t="s">
        <v>19</v>
      </c>
      <c r="L18" s="21">
        <v>5</v>
      </c>
      <c r="M18" s="21">
        <v>4</v>
      </c>
      <c r="N18" s="21">
        <v>4</v>
      </c>
      <c r="O18" s="21">
        <v>5</v>
      </c>
      <c r="P18" s="22">
        <v>5</v>
      </c>
    </row>
    <row r="19" spans="1:16">
      <c r="B19" s="5"/>
    </row>
    <row r="20" spans="1:16">
      <c r="B20" s="5"/>
    </row>
    <row r="21" spans="1:16" ht="22.5">
      <c r="A21" s="31" t="s">
        <v>13</v>
      </c>
      <c r="B21" s="4"/>
    </row>
    <row r="22" spans="1:16" ht="15.75" thickBot="1">
      <c r="B22" s="5"/>
    </row>
    <row r="23" spans="1:16" ht="38.25" customHeight="1" thickBot="1">
      <c r="A23" s="6" t="s">
        <v>14</v>
      </c>
      <c r="B23" s="13">
        <f t="shared" ref="B23:B27" si="5">SUM(D23:P23)/12</f>
        <v>3.9166666666666665</v>
      </c>
      <c r="C23" s="14">
        <f t="shared" ref="C23:C27" si="6">STDEV(D23:P23)</f>
        <v>1.3113721705515062</v>
      </c>
      <c r="D23" s="25">
        <v>5</v>
      </c>
      <c r="E23" s="25">
        <v>1</v>
      </c>
      <c r="F23" s="25">
        <v>3</v>
      </c>
      <c r="G23" s="25">
        <v>5</v>
      </c>
      <c r="H23" s="25">
        <v>5</v>
      </c>
      <c r="I23" s="25">
        <v>2</v>
      </c>
      <c r="J23" s="25">
        <v>5</v>
      </c>
      <c r="K23" s="25" t="s">
        <v>19</v>
      </c>
      <c r="L23" s="25">
        <v>5</v>
      </c>
      <c r="M23" s="25">
        <v>4</v>
      </c>
      <c r="N23" s="25">
        <v>4</v>
      </c>
      <c r="O23" s="25">
        <v>4</v>
      </c>
      <c r="P23" s="26">
        <v>4</v>
      </c>
    </row>
    <row r="24" spans="1:16" ht="41.25" customHeight="1" thickBot="1">
      <c r="A24" s="7" t="s">
        <v>15</v>
      </c>
      <c r="B24" s="13">
        <f t="shared" si="5"/>
        <v>4.25</v>
      </c>
      <c r="C24" s="11">
        <f t="shared" si="6"/>
        <v>0.75377836144440913</v>
      </c>
      <c r="D24" s="24">
        <v>5</v>
      </c>
      <c r="E24" s="24">
        <v>3</v>
      </c>
      <c r="F24" s="24">
        <v>3</v>
      </c>
      <c r="G24" s="24">
        <v>5</v>
      </c>
      <c r="H24" s="24">
        <v>5</v>
      </c>
      <c r="I24" s="24">
        <v>4</v>
      </c>
      <c r="J24" s="24">
        <v>4</v>
      </c>
      <c r="K24" s="24" t="s">
        <v>19</v>
      </c>
      <c r="L24" s="24">
        <v>5</v>
      </c>
      <c r="M24" s="24">
        <v>4</v>
      </c>
      <c r="N24" s="24">
        <v>4</v>
      </c>
      <c r="O24" s="24">
        <v>5</v>
      </c>
      <c r="P24" s="27">
        <v>4</v>
      </c>
    </row>
    <row r="25" spans="1:16" ht="39.75" customHeight="1" thickBot="1">
      <c r="A25" s="7" t="s">
        <v>16</v>
      </c>
      <c r="B25" s="13">
        <f t="shared" si="5"/>
        <v>4.166666666666667</v>
      </c>
      <c r="C25" s="11">
        <f t="shared" si="6"/>
        <v>1.114640858045425</v>
      </c>
      <c r="D25" s="24">
        <v>5</v>
      </c>
      <c r="E25" s="24">
        <v>2</v>
      </c>
      <c r="F25" s="24">
        <v>3</v>
      </c>
      <c r="G25" s="24">
        <v>3</v>
      </c>
      <c r="H25" s="24">
        <v>5</v>
      </c>
      <c r="I25" s="24">
        <v>5</v>
      </c>
      <c r="J25" s="24">
        <v>5</v>
      </c>
      <c r="K25" s="24" t="s">
        <v>19</v>
      </c>
      <c r="L25" s="24">
        <v>5</v>
      </c>
      <c r="M25" s="24">
        <v>4</v>
      </c>
      <c r="N25" s="24">
        <v>5</v>
      </c>
      <c r="O25" s="24">
        <v>5</v>
      </c>
      <c r="P25" s="27">
        <v>3</v>
      </c>
    </row>
    <row r="26" spans="1:16" ht="53.25" customHeight="1" thickBot="1">
      <c r="A26" s="7" t="s">
        <v>17</v>
      </c>
      <c r="B26" s="13">
        <f t="shared" si="5"/>
        <v>4.5</v>
      </c>
      <c r="C26" s="11">
        <f t="shared" si="6"/>
        <v>0.7977240352174656</v>
      </c>
      <c r="D26" s="24">
        <v>5</v>
      </c>
      <c r="E26" s="24">
        <v>5</v>
      </c>
      <c r="F26" s="24">
        <v>5</v>
      </c>
      <c r="G26" s="24">
        <v>5</v>
      </c>
      <c r="H26" s="24">
        <v>5</v>
      </c>
      <c r="I26" s="24">
        <v>5</v>
      </c>
      <c r="J26" s="24">
        <v>5</v>
      </c>
      <c r="K26" s="24" t="s">
        <v>19</v>
      </c>
      <c r="L26" s="24">
        <v>4</v>
      </c>
      <c r="M26" s="24">
        <v>3</v>
      </c>
      <c r="N26" s="24">
        <v>4</v>
      </c>
      <c r="O26" s="24">
        <v>5</v>
      </c>
      <c r="P26" s="27">
        <v>3</v>
      </c>
    </row>
    <row r="27" spans="1:16" ht="54" customHeight="1" thickBot="1">
      <c r="A27" s="7" t="s">
        <v>18</v>
      </c>
      <c r="B27" s="13">
        <f t="shared" si="5"/>
        <v>4.333333333333333</v>
      </c>
      <c r="C27" s="20">
        <f t="shared" si="6"/>
        <v>0.88762536459859409</v>
      </c>
      <c r="D27" s="28">
        <v>5</v>
      </c>
      <c r="E27" s="28">
        <v>2</v>
      </c>
      <c r="F27" s="28">
        <v>4</v>
      </c>
      <c r="G27" s="28">
        <v>5</v>
      </c>
      <c r="H27" s="28">
        <v>5</v>
      </c>
      <c r="I27" s="28">
        <v>4</v>
      </c>
      <c r="J27" s="28">
        <v>5</v>
      </c>
      <c r="K27" s="28" t="s">
        <v>19</v>
      </c>
      <c r="L27" s="28">
        <v>5</v>
      </c>
      <c r="M27" s="28">
        <v>4</v>
      </c>
      <c r="N27" s="28">
        <v>4</v>
      </c>
      <c r="O27" s="28">
        <v>5</v>
      </c>
      <c r="P27" s="29">
        <v>4</v>
      </c>
    </row>
  </sheetData>
  <conditionalFormatting sqref="B4:B9 B14:B18 B23:B27">
    <cfRule type="cellIs" dxfId="16" priority="6" operator="greaterThan">
      <formula>4</formula>
    </cfRule>
    <cfRule type="cellIs" dxfId="15" priority="5" operator="between">
      <formula>3</formula>
      <formula>4</formula>
    </cfRule>
    <cfRule type="cellIs" dxfId="14" priority="4" operator="lessThan">
      <formula>3</formula>
    </cfRule>
  </conditionalFormatting>
  <conditionalFormatting sqref="C23:C27 C4:C9 C14:C18">
    <cfRule type="cellIs" dxfId="6" priority="3" operator="greaterThan">
      <formula>1</formula>
    </cfRule>
    <cfRule type="cellIs" dxfId="7" priority="2" operator="lessThan">
      <formula>0.5</formula>
    </cfRule>
    <cfRule type="cellIs" dxfId="8" priority="1" operator="between">
      <formula>0.5</formula>
      <formula>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2016-05-30T20:36:28Z</dcterms:modified>
</cp:coreProperties>
</file>